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<sst xmlns="http://schemas.openxmlformats.org/spreadsheetml/2006/main" count="6466" uniqueCount="1938">
  <si>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</si>
  <si>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</si>
  <si>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</si>
  <si>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</si>
  <si>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</si>
  <si>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</si>
  <si>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</si>
  <si>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</si>
  <si>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</si>
  <si>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</si>
  <si>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</si>
  <si>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</si>
  <si>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</si>
  <si>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</si>
  <si>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</si>
  <si>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</si>
  <si>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</si>
  <si>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</si>
  <si>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</si>
  <si>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</si>
  <si>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</si>
  <si>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</si>
  <si>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</si>
  <si>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</si>
  <si>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</si>
  <si>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</si>
  <si>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</si>
  <si>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</si>
  <si>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</si>
  <si>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</si>
  <si>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</si>
  <si>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</si>
  <si>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</si>
  <si>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</si>
  <si>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</si>
  <si>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</si>
  <si>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</si>
  <si>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</si>
  <si>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</si>
  <si>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</si>
  <si>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</si>
  <si>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</si>
  <si>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</si>
  <si>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</si>
  <si>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</si>
  <si>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</si>
  <si>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</si>
  <si>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</si>
  <si>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</si>
  <si>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</si>
  <si>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</si>
  <si>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</si>
  <si>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</si>
  <si>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</si>
  <si>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</si>
  <si>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</si>
  <si>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</si>
  <si>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</si>
  <si>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</si>
  <si>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</si>
  <si>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</si>
  <si>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</si>
  <si>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</si>
  <si>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</si>
  <si>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</si>
  <si>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</si>
  <si>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</si>
  <si>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</si>
  <si>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</si>
  <si>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</si>
  <si>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</si>
  <si>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</si>
  <si>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</si>
  <si>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</si>
  <si>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</si>
  <si>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</si>
  <si>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</si>
  <si>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</si>
  <si>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</si>
  <si>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</si>
  <si>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</si>
  <si>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</si>
  <si>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</si>
  <si>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</si>
  <si>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</si>
  <si>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</si>
  <si>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</si>
  <si>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</si>
  <si>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</si>
  <si>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</si>
  <si>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</si>
  <si>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</si>
  <si>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</si>
  <si>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</si>
  <si>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</si>
  <si>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</si>
  <si>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</si>
  <si>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</si>
  <si>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</si>
  <si>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</si>
  <si>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</si>
  <si>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</si>
  <si>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</si>
  <si>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</si>
  <si>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</si>
  <si>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</si>
  <si>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</si>
  <si>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</si>
  <si>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</si>
  <si>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</si>
  <si>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</si>
  <si>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</si>
  <si>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</si>
  <si>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</si>
  <si>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</si>
  <si>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</si>
  <si>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</si>
  <si>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</si>
  <si>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</si>
  <si>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</si>
  <si>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</si>
  <si>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</si>
  <si>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</si>
  <si>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</si>
  <si>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</si>
  <si>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</si>
  <si>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</si>
  <si>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</si>
  <si>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</si>
  <si>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</si>
  <si>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</si>
  <si>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</si>
  <si>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</si>
  <si>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</si>
  <si>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</si>
  <si>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</si>
  <si>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</si>
  <si>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</si>
  <si>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</si>
  <si>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</si>
  <si>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</si>
  <si>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</si>
  <si>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</si>
  <si>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</si>
  <si>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</si>
  <si>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</si>
  <si>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</si>
  <si>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</si>
  <si>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</si>
  <si>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</si>
  <si>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</si>
  <si>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</si>
  <si>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</si>
  <si>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</si>
  <si>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</si>
  <si>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</si>
  <si>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</si>
  <si>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</si>
  <si>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</si>
  <si>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</si>
  <si>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</si>
  <si>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</si>
  <si>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</si>
  <si>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</si>
  <si>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</si>
  <si>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</si>
  <si>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</si>
  <si>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</si>
  <si>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</si>
  <si>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</si>
  <si>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</si>
  <si>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</si>
  <si>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</si>
  <si>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</si>
  <si>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</si>
  <si>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</si>
  <si>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</si>
  <si>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</si>
  <si>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</si>
  <si>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</si>
  <si>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</si>
  <si>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</si>
  <si>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</si>
  <si>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</si>
  <si>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</si>
  <si>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</si>
  <si>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</si>
  <si>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</si>
  <si>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</si>
  <si>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</si>
  <si>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</si>
  <si>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</si>
  <si>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</si>
  <si>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</si>
  <si>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</si>
  <si>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</si>
  <si>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</si>
  <si>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</si>
  <si>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</si>
  <si>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</si>
  <si>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</si>
  <si>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</si>
  <si>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</si>
  <si>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</si>
  <si>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</si>
  <si>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</si>
  <si>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</si>
  <si>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</si>
  <si>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</si>
  <si>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</si>
  <si>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</si>
  <si>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</si>
  <si>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</si>
  <si>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</si>
  <si>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</si>
  <si>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</si>
  <si>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</si>
  <si>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</si>
  <si>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</si>
  <si>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</si>
  <si>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</si>
  <si>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</si>
  <si>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</si>
  <si>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</si>
  <si>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</si>
  <si>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</si>
  <si>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</si>
  <si>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</si>
  <si>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</si>
  <si>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</si>
  <si>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</si>
  <si>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</si>
  <si>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</si>
  <si>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</si>
  <si>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</si>
  <si>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</si>
  <si>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</si>
  <si>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</si>
  <si>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</si>
  <si>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</si>
  <si>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</si>
  <si>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</si>
  <si>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</si>
  <si>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</si>
  <si>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</si>
  <si>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</si>
  <si>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</si>
  <si>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</si>
  <si>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</si>
  <si>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</si>
  <si>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</si>
  <si>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</si>
  <si>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</si>
  <si>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</si>
  <si>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</si>
  <si>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</si>
  <si>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</si>
  <si>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</si>
  <si>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</si>
  <si>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</si>
  <si>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</si>
  <si>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</si>
  <si>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</si>
  <si>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</si>
  <si>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</si>
  <si>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</si>
  <si>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</si>
  <si>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</si>
  <si>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</si>
  <si>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</si>
  <si>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</si>
  <si>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</si>
  <si>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</si>
  <si>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</si>
  <si>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</si>
  <si>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</si>
  <si>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</si>
  <si>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</si>
  <si>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</si>
  <si>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</si>
  <si>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</si>
  <si>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</si>
  <si>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</si>
  <si>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</si>
  <si>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</si>
  <si>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</si>
  <si>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</si>
  <si>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</si>
  <si>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</si>
  <si>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</si>
  <si>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</si>
  <si>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</si>
  <si>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</si>
  <si>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</si>
  <si>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</si>
  <si>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</si>
  <si>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</si>
  <si>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</si>
  <si>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</si>
  <si>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</si>
  <si>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</si>
  <si>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</si>
  <si>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</si>
  <si>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</si>
  <si>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</si>
  <si>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</si>
  <si>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</si>
  <si>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</si>
  <si>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</si>
  <si>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</si>
  <si>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</si>
  <si>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</si>
  <si>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</si>
  <si>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</si>
  <si>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</si>
  <si>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</si>
  <si>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</si>
  <si>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</si>
  <si>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</si>
  <si>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</si>
  <si>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</si>
  <si>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</si>
  <si>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</si>
  <si>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</si>
  <si>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</si>
  <si>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</si>
  <si>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</si>
  <si>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</si>
  <si>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</si>
  <si>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</si>
  <si>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</si>
  <si>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</si>
  <si>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</si>
  <si>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</si>
  <si>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</si>
  <si>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</si>
  <si>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</si>
  <si>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</si>
  <si>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</si>
  <si>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</si>
  <si>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</si>
  <si>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</si>
  <si>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</si>
  <si>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</si>
  <si>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</si>
  <si>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</si>
  <si>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</si>
  <si>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</si>
  <si>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</si>
  <si>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</si>
  <si>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</si>
  <si>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</si>
  <si>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</si>
  <si>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</si>
  <si>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</si>
  <si>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</si>
  <si>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</si>
  <si>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</si>
  <si>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</si>
  <si>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</si>
  <si>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</si>
  <si>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</si>
  <si>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</si>
  <si>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</si>
  <si>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</si>
  <si>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</si>
  <si>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</si>
  <si>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</si>
  <si>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</si>
  <si>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</si>
  <si>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</si>
  <si>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</si>
  <si>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</si>
  <si>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</si>
  <si>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</si>
  <si>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</si>
  <si>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</si>
  <si>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</si>
  <si>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</si>
  <si>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</si>
  <si>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</si>
  <si>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</si>
  <si>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</si>
  <si>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</si>
  <si>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</si>
  <si>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</si>
  <si>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</si>
  <si>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</si>
  <si>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</si>
  <si>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</si>
  <si>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</si>
  <si>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</si>
  <si>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</si>
  <si>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</si>
  <si>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</si>
  <si>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</si>
  <si>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</si>
  <si>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</si>
  <si>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</si>
  <si>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</si>
  <si>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</si>
  <si>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</si>
  <si>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</si>
  <si>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</si>
  <si>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</si>
  <si>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</si>
  <si>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</si>
  <si>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</si>
  <si>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</si>
  <si>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</si>
  <si>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</si>
  <si>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</si>
  <si>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</si>
  <si>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</si>
  <si>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</si>
  <si>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</si>
  <si>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</si>
  <si>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</si>
  <si>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</si>
  <si>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</si>
  <si>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</si>
  <si>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</si>
  <si>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</si>
  <si>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</si>
  <si>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</si>
  <si>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</si>
  <si>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</si>
  <si>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</si>
  <si>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</si>
  <si>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</si>
  <si>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</si>
  <si>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</si>
  <si>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</si>
  <si>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</si>
  <si>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</si>
  <si>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</si>
  <si>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</si>
  <si>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</si>
  <si>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</si>
  <si>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</si>
  <si>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</si>
  <si>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</si>
  <si>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</si>
  <si>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</si>
  <si>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</si>
  <si>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</si>
  <si>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</si>
  <si>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</si>
  <si>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</si>
  <si>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</si>
  <si>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</si>
  <si>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</si>
  <si>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</si>
  <si>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</si>
  <si>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</si>
  <si>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</si>
  <si>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</si>
  <si>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</si>
  <si>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</si>
  <si>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</si>
  <si>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</si>
  <si>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</si>
  <si>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</si>
  <si>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</si>
  <si>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</si>
  <si>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</si>
  <si>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</si>
  <si>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</si>
  <si>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</si>
  <si>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</si>
  <si>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</si>
  <si>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</si>
  <si>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</si>
  <si>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</si>
  <si>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</si>
  <si>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</si>
  <si>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</si>
  <si>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</si>
  <si>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</si>
  <si>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</si>
  <si>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</si>
  <si>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</si>
  <si>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</si>
  <si>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</si>
  <si>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</si>
  <si>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</si>
  <si>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</si>
  <si>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</si>
  <si>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</si>
  <si>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</si>
  <si>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</si>
  <si>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</si>
  <si>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</si>
  <si>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</si>
  <si>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</si>
  <si>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</si>
  <si>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</si>
  <si>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</si>
  <si>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</si>
  <si>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</si>
  <si>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</si>
  <si>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</si>
  <si>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</si>
  <si>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</si>
  <si>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</si>
  <si>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</si>
  <si>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</si>
  <si>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</si>
  <si>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</si>
  <si>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</si>
  <si>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</si>
  <si>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</si>
  <si>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</si>
  <si>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</si>
  <si>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</si>
  <si>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</si>
  <si>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</si>
  <si>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</si>
  <si>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</si>
  <si>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</si>
  <si>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</si>
  <si>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</si>
  <si>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</si>
  <si>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</si>
  <si>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</si>
  <si>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</si>
  <si>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</si>
  <si>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</si>
  <si>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</si>
  <si>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</si>
  <si>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</si>
  <si>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</si>
  <si>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</si>
  <si>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</si>
  <si>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</si>
  <si>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</si>
  <si>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</si>
  <si>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</si>
  <si>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</si>
  <si>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</si>
  <si>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</si>
  <si>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</si>
  <si>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</si>
  <si>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</si>
  <si>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</si>
  <si>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</si>
  <si>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</si>
  <si>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</si>
  <si>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</si>
  <si>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</si>
  <si>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</si>
  <si>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</si>
  <si>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</si>
  <si>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</si>
  <si>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</si>
  <si>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</si>
  <si>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</si>
  <si>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</si>
  <si>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</si>
  <si>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</si>
  <si>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</si>
  <si>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</si>
  <si>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</si>
  <si>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</si>
  <si>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</si>
  <si>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</si>
  <si>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</si>
  <si>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</si>
  <si>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</si>
  <si>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</si>
  <si>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</si>
  <si>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</si>
  <si>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</si>
  <si>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</si>
  <si>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</si>
  <si>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</si>
  <si>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</si>
  <si>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</si>
  <si>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</si>
  <si>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</si>
  <si>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</si>
  <si>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</si>
  <si>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</si>
  <si>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</si>
  <si>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</si>
  <si>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</si>
  <si>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</si>
  <si>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</si>
  <si>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</si>
  <si>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</si>
  <si>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</si>
  <si>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</si>
  <si>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</si>
  <si>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</si>
  <si>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</si>
  <si>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</si>
  <si>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</si>
  <si>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</si>
  <si>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</si>
  <si>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</si>
  <si>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</si>
  <si>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</si>
  <si>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</si>
  <si>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</si>
  <si>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</si>
  <si>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</si>
  <si>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</si>
  <si>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</si>
  <si>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</si>
  <si>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</si>
  <si>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</si>
  <si>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</si>
  <si>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</si>
  <si>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</si>
  <si>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</si>
  <si>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</si>
  <si>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</si>
  <si>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</si>
  <si>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</si>
  <si>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</si>
  <si>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</si>
  <si>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</si>
  <si>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</si>
  <si>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</si>
  <si>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</si>
  <si>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</si>
  <si>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</si>
  <si>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</si>
  <si>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</si>
  <si>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</si>
  <si>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</si>
  <si>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</si>
  <si>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</si>
  <si>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</si>
  <si>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</si>
  <si>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</si>
  <si>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</si>
  <si>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</si>
  <si>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</si>
  <si>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</si>
  <si>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</si>
  <si>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</si>
  <si>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</si>
  <si>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</si>
  <si>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</si>
  <si>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</si>
  <si>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</si>
  <si>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</si>
  <si>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</si>
  <si>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</si>
  <si>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</si>
  <si>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</si>
  <si>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</si>
  <si>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</si>
  <si>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</si>
  <si>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</si>
  <si>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</si>
  <si>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</si>
  <si>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</si>
  <si>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</si>
  <si>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</si>
  <si>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</si>
  <si>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</si>
  <si>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</si>
  <si>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</si>
  <si>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</si>
  <si>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</si>
  <si>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</si>
  <si>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</si>
  <si>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</si>
  <si>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</si>
  <si>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</si>
  <si>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</si>
  <si>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</si>
  <si>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</si>
  <si>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</si>
  <si>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</si>
  <si>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</si>
  <si>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</si>
  <si>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</si>
  <si>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</si>
  <si>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</si>
  <si>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</si>
  <si>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</si>
  <si>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</si>
  <si>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</si>
  <si>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</si>
  <si>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</si>
  <si>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</si>
  <si>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</si>
  <si>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</si>
  <si>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</si>
  <si>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</si>
  <si>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</si>
  <si>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</si>
  <si>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</si>
  <si>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</si>
  <si>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</si>
  <si>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</si>
  <si>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</si>
  <si>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</si>
  <si>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</si>
  <si>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</si>
  <si>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</si>
  <si>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</si>
  <si>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</si>
  <si>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</si>
  <si>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</si>
  <si>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</si>
  <si>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</si>
  <si>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</si>
  <si>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</si>
  <si>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</si>
  <si>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</si>
  <si>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</si>
  <si>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</si>
  <si>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</si>
  <si>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</si>
  <si>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</si>
  <si>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</si>
  <si>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</si>
  <si>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</si>
  <si>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</si>
  <si>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</si>
  <si>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</si>
  <si>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</si>
  <si>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</si>
  <si>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</si>
  <si>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</si>
  <si>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</si>
  <si>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</si>
  <si>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</si>
  <si>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</si>
  <si>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</si>
  <si>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</si>
  <si>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</si>
  <si>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</si>
  <si>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</si>
  <si>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</si>
  <si>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</si>
  <si>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</si>
  <si>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</si>
  <si>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</si>
  <si>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</si>
  <si>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</si>
  <si>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</si>
  <si>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</si>
  <si>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</si>
  <si>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</si>
  <si>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</si>
  <si>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</si>
  <si>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</si>
  <si>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</si>
  <si>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</si>
  <si>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</si>
  <si>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</si>
  <si>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</si>
  <si>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</si>
  <si>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</si>
  <si>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</si>
  <si>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</si>
  <si>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</si>
  <si>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</si>
  <si>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</si>
  <si>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</si>
  <si>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</si>
  <si>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</si>
  <si>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</si>
  <si>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</si>
  <si>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</si>
  <si>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</si>
  <si>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</si>
  <si>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</si>
  <si>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</si>
  <si>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</si>
  <si>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</si>
  <si>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</si>
  <si>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</si>
  <si>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</si>
  <si>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</si>
  <si>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</si>
  <si>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</si>
  <si>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</si>
  <si>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</si>
  <si>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</si>
  <si>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</si>
  <si>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</si>
  <si>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</si>
  <si>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</si>
  <si>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</si>
  <si>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</si>
  <si>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</si>
  <si>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</si>
  <si>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</si>
  <si>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</si>
  <si>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</si>
  <si>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</si>
  <si>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</si>
  <si>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</si>
  <si>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</si>
  <si>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</si>
  <si>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</si>
  <si>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</si>
  <si>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</si>
  <si>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</si>
  <si>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</si>
  <si>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</si>
  <si>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</si>
  <si>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</si>
  <si>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</si>
  <si>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</si>
  <si>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</si>
  <si>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</si>
  <si>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</si>
  <si>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</si>
  <si>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</si>
  <si>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</si>
  <si>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</si>
  <si>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</si>
  <si>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</si>
  <si>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</si>
  <si>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</si>
  <si>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</si>
  <si>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</si>
  <si>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</si>
  <si>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</si>
  <si>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</si>
  <si>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</si>
  <si>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</si>
  <si>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</si>
  <si>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</si>
  <si>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</si>
  <si>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</si>
  <si>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</si>
  <si>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</si>
  <si>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</si>
  <si>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</si>
  <si>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</si>
  <si>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</si>
  <si>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</si>
  <si>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</si>
  <si>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</si>
  <si>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</si>
  <si>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</si>
  <si>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</si>
  <si>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</si>
  <si>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</si>
  <si>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</si>
  <si>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</si>
  <si>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</si>
  <si>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</si>
  <si>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</si>
  <si>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</si>
  <si>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</si>
  <si>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</si>
  <si>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</si>
  <si>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</si>
  <si>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</si>
  <si>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</si>
  <si>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</si>
  <si>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</si>
  <si>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</si>
  <si>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</si>
  <si>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</si>
  <si>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</si>
  <si>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</si>
  <si>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</si>
  <si>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</si>
  <si>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</si>
  <si>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</si>
  <si>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</si>
  <si>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</si>
  <si>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</si>
  <si>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</si>
  <si>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</si>
  <si>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</si>
  <si>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</si>
  <si>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</si>
  <si>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</si>
  <si>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</si>
  <si>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</si>
  <si>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</si>
  <si>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</si>
  <si>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</si>
  <si>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</si>
  <si>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</si>
  <si>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</si>
  <si>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</si>
  <si>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</si>
  <si>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</si>
  <si>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</si>
  <si>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</si>
  <si>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</si>
  <si>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</si>
  <si>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</si>
  <si>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</si>
  <si>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</si>
  <si>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</si>
  <si>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</si>
  <si>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</si>
  <si>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</si>
  <si>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</si>
  <si>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</si>
  <si>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</si>
  <si>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</si>
  <si>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</si>
  <si>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</si>
  <si>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</si>
  <si>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</si>
  <si>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</si>
  <si>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</si>
  <si>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</si>
  <si>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</si>
  <si>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</si>
  <si>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</si>
  <si>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</si>
  <si>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</si>
  <si>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</si>
  <si>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</si>
  <si>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</si>
  <si>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</si>
  <si>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</si>
  <si>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</si>
  <si>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</si>
  <si>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</si>
  <si>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</si>
  <si>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</si>
  <si>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</si>
  <si>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</si>
  <si>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</si>
  <si>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</si>
  <si>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</si>
  <si>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</si>
  <si>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</si>
  <si>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</si>
  <si>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</si>
  <si>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</si>
  <si>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</si>
  <si>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</si>
  <si>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</si>
  <si>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</si>
  <si>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</si>
  <si>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</si>
  <si>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</si>
  <si>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</si>
  <si>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</si>
  <si>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</si>
  <si>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</si>
  <si>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</si>
  <si>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</si>
  <si>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</si>
  <si>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</si>
  <si>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</si>
  <si>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</si>
  <si>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</si>
  <si>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</si>
  <si>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</si>
  <si>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</si>
  <si>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</si>
  <si>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</si>
  <si>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</si>
  <si>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</si>
  <si>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</si>
  <si>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</si>
  <si>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</si>
  <si>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</si>
  <si>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</si>
  <si>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</si>
  <si>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</si>
  <si>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</si>
  <si>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</si>
  <si>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</si>
  <si>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</si>
  <si>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</si>
  <si>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</si>
  <si>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</si>
  <si>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</si>
  <si>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</si>
  <si>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</si>
  <si>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</si>
  <si>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</si>
  <si>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</si>
  <si>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</si>
  <si>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</si>
  <si>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</si>
  <si>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</si>
  <si>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</si>
  <si>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</si>
  <si>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</si>
  <si>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</si>
  <si>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</si>
  <si>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</si>
  <si>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</si>
  <si>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</si>
  <si>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</si>
  <si>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</si>
  <si>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</si>
  <si>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</si>
  <si>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</si>
  <si>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</si>
  <si>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</si>
  <si>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</si>
  <si>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</si>
  <si>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</si>
  <si>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</si>
  <si>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</si>
  <si>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</si>
  <si>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</si>
  <si>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</si>
  <si>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</si>
  <si>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</si>
  <si>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</si>
  <si>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</si>
  <si>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</si>
  <si>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</si>
  <si>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</si>
  <si>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</si>
  <si>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</si>
  <si>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</si>
  <si>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</si>
  <si>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</si>
  <si>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</si>
  <si>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</si>
  <si>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</si>
  <si>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</si>
  <si>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</si>
  <si>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</si>
  <si>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</si>
  <si>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</si>
  <si>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</si>
  <si>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</si>
  <si>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</si>
  <si>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</si>
  <si>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</si>
  <si>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</si>
  <si>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</si>
  <si>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</si>
  <si>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</si>
  <si>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</si>
  <si>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</si>
  <si>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</si>
  <si>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</si>
  <si>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</si>
  <si>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</si>
  <si>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</si>
  <si>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</si>
  <si>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</si>
  <si>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</si>
  <si>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</si>
  <si>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</si>
  <si>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</si>
  <si>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</si>
  <si>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</si>
  <si>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</si>
  <si>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</si>
  <si>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</si>
  <si>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</si>
  <si>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</si>
  <si>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</si>
  <si>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</si>
  <si>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</si>
  <si>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</si>
  <si>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</si>
  <si>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</si>
  <si>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</si>
  <si>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</si>
  <si>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</si>
  <si>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</si>
  <si>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</si>
  <si>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</si>
  <si>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</si>
  <si>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</si>
  <si>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</si>
  <si>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</si>
  <si>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</si>
  <si>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</si>
  <si>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</si>
  <si>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</si>
  <si>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</si>
  <si>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</si>
  <si>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</si>
  <si>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</si>
  <si>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</si>
  <si>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</si>
  <si>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</si>
  <si>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</si>
  <si>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</si>
  <si>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</si>
  <si>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</si>
  <si>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</si>
  <si>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</si>
  <si>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</si>
  <si>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</si>
  <si>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</si>
  <si>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</si>
  <si>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</si>
  <si>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</si>
  <si>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</si>
  <si>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</si>
  <si>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</si>
  <si>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</si>
  <si>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</si>
  <si>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</si>
  <si>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</si>
  <si>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</si>
  <si>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</si>
  <si>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</si>
  <si>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</si>
  <si>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</si>
  <si>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</si>
  <si>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</si>
  <si>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</si>
  <si>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</si>
  <si>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</si>
  <si>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</si>
  <si>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</si>
  <si>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</si>
  <si>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</si>
  <si>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</si>
  <si>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</si>
  <si>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</si>
  <si>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</si>
  <si>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</si>
  <si>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</si>
  <si>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</si>
  <si>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</si>
  <si>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</si>
  <si>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</si>
  <si>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</si>
  <si>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</si>
  <si>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</si>
  <si>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</si>
  <si>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</si>
  <si>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</si>
  <si>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</si>
  <si>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</si>
  <si>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</si>
  <si>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</si>
  <si>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</si>
  <si>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</si>
  <si>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</si>
  <si>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</si>
  <si>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</si>
  <si>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</si>
  <si>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</si>
  <si>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</si>
  <si>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</si>
  <si>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</si>
  <si>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</si>
  <si>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</si>
  <si>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</si>
  <si>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</si>
  <si>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</si>
  <si>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</si>
  <si>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</si>
  <si>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</si>
  <si>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</si>
  <si>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</si>
  <si>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</si>
  <si>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</si>
  <si>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</si>
  <si>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</si>
  <si>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</si>
  <si>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</si>
  <si>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</si>
  <si>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</si>
  <si>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</si>
  <si>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</si>
  <si>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</si>
  <si>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</si>
  <si>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</si>
  <si>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</si>
  <si>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</si>
  <si>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</si>
  <si>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</si>
  <si>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</si>
  <si>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</si>
  <si>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</si>
  <si>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</si>
  <si>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</si>
  <si>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</si>
  <si>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</si>
  <si>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</si>
  <si>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</si>
  <si>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</si>
  <si>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</si>
  <si>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</si>
  <si>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</si>
  <si>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</si>
  <si>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</si>
  <si>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</si>
  <si>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</si>
  <si>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</si>
  <si>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</si>
  <si>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</si>
  <si>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</si>
  <si>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</si>
  <si>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</si>
  <si>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</si>
  <si>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</si>
  <si>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</si>
  <si>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</si>
  <si>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</si>
  <si>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</si>
  <si>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</si>
  <si>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</si>
  <si>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</si>
  <si>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</si>
  <si>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</si>
  <si>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</si>
  <si>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</si>
  <si>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</si>
  <si>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</si>
  <si>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</si>
  <si>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</si>
  <si>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</si>
  <si>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</si>
  <si>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</si>
  <si>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</si>
  <si>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</si>
  <si>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</si>
  <si>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</si>
  <si>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</si>
  <si>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</si>
  <si>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</si>
  <si>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</si>
  <si>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</si>
  <si>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</si>
  <si>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</si>
  <si>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</si>
  <si>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</si>
  <si>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</si>
  <si>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</si>
  <si>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</si>
  <si>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</si>
  <si>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</si>
  <si>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</si>
  <si>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</si>
  <si>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</si>
  <si>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</si>
  <si>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</si>
  <si>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</si>
  <si>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</si>
  <si>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</si>
  <si>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</si>
  <si>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</si>
  <si>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</si>
  <si>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</si>
  <si>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</si>
  <si>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</si>
  <si>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</si>
  <si>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</si>
  <si>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</si>
  <si>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</si>
  <si>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</si>
  <si>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</si>
  <si>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</si>
  <si>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</si>
  <si>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</si>
  <si>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</si>
  <si>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</si>
  <si>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</si>
  <si>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</si>
  <si>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</si>
  <si>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</si>
  <si>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</si>
  <si>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</si>
  <si>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</si>
  <si>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</si>
  <si>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</si>
  <si>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</si>
  <si>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</si>
  <si>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</si>
  <si>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</si>
  <si>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</si>
  <si>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</si>
  <si>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</si>
  <si>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</si>
  <si>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</si>
  <si>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</si>
  <si>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</si>
  <si>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</si>
  <si>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</si>
  <si>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</si>
  <si>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</si>
  <si>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</si>
  <si>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</si>
  <si>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</si>
  <si>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</si>
  <si>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</si>
  <si>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</si>
  <si>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</si>
  <si>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</si>
  <si>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</si>
  <si>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</si>
  <si>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</si>
  <si>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</si>
  <si>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</si>
  <si>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</si>
  <si>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</si>
  <si>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</si>
  <si>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</si>
  <si>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</si>
  <si>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</si>
  <si>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</si>
  <si>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</si>
  <si>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</si>
  <si>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</si>
  <si>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</si>
  <si>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</si>
  <si>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</si>
  <si>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</si>
  <si>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</si>
  <si>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</si>
  <si>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</si>
  <si>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</si>
  <si>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</si>
  <si>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</si>
  <si>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</si>
  <si>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</si>
  <si>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</si>
  <si>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</si>
  <si>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</si>
  <si>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</si>
  <si>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</si>
  <si>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</si>
  <si>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</si>
  <si>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</si>
  <si>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</si>
  <si>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</si>
  <si>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</si>
  <si>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</si>
  <si>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</si>
  <si>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</si>
  <si>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</si>
  <si>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</si>
  <si>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</si>
  <si>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</si>
  <si>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</si>
  <si>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</si>
  <si>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</si>
  <si>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</si>
  <si>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</si>
  <si>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</si>
  <si>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</si>
  <si>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</si>
  <si>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</si>
  <si>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</si>
  <si>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</si>
  <si>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</si>
  <si>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</si>
  <si>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</si>
  <si>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</si>
  <si>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</si>
  <si>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</si>
  <si>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</si>
  <si>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</si>
  <si>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</si>
  <si>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</si>
  <si>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</si>
  <si>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</si>
  <si>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</si>
  <si>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</si>
  <si>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</si>
  <si>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</si>
  <si>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</si>
  <si>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</si>
  <si>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</si>
  <si>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</si>
  <si>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</si>
  <si>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</si>
  <si>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</si>
  <si>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</si>
  <si>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</si>
  <si>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</si>
  <si>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</si>
  <si>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</si>
  <si>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</si>
  <si>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</si>
  <si>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</si>
  <si>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</si>
  <si>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</si>
  <si>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</si>
  <si>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</si>
  <si>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</si>
  <si>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</si>
  <si>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</si>
  <si>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</si>
  <si>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</si>
  <si>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</si>
  <si>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</si>
  <si>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</si>
  <si>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</si>
  <si>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</si>
  <si>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</si>
  <si>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</si>
  <si>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</si>
  <si>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</si>
  <si>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</si>
  <si>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</si>
  <si>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</si>
  <si>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</si>
  <si>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</si>
  <si>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</si>
  <si>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</si>
  <si>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</si>
  <si>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</si>
  <si>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</si>
  <si>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</si>
  <si>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</si>
  <si>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</si>
  <si>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</si>
  <si>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</si>
  <si>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</si>
  <si>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</si>
  <si>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</si>
  <si>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</si>
  <si>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</si>
  <si>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</si>
  <si>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</si>
  <si>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</si>
  <si>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</si>
  <si>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</si>
  <si>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</si>
  <si>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</si>
  <si>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</si>
  <si>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</si>
  <si>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</si>
  <si>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</si>
  <si>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</si>
  <si>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</si>
  <si>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</si>
  <si>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</si>
  <si>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</si>
  <si>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</si>
  <si>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</si>
  <si>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</si>
  <si>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</si>
  <si>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</si>
  <si>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</si>
  <si>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</si>
  <si>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</si>
  <si>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</si>
  <si>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</si>
  <si>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</si>
  <si>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</si>
  <si>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</si>
  <si>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</si>
  <si>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</si>
  <si>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</si>
  <si>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</si>
  <si>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</si>
  <si>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</si>
  <si>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</si>
  <si>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</si>
  <si>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</si>
  <si>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</si>
  <si>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</si>
  <si>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</si>
  <si>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</si>
  <si>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</si>
  <si>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</si>
  <si>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</si>
  <si>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</si>
  <si>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</si>
  <si>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</si>
  <si>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</si>
  <si>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</si>
  <si>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</si>
  <si>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</si>
  <si>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</si>
  <si>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</si>
  <si>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</si>
  <si>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</si>
  <si>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</si>
  <si>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</si>
  <si>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</si>
  <si>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</si>
  <si>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</si>
  <si>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</si>
  <si>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</si>
  <si>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</si>
  <si>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</si>
  <si>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</si>
  <si>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</si>
  <si>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</si>
  <si>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</si>
  <si>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</si>
  <si>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</si>
  <si>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</si>
  <si>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</si>
  <si>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</si>
  <si>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</si>
  <si>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</si>
  <si>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</si>
  <si>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</si>
  <si>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</si>
  <si>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</si>
  <si>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</si>
  <si>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</si>
  <si>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</si>
  <si>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</si>
  <si>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</si>
  <si>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</si>
  <si>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</si>
  <si>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</si>
  <si>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</si>
  <si>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</si>
  <si>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</si>
  <si>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</si>
  <si>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</si>
  <si>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</si>
  <si>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</si>
  <si>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</si>
  <si>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</si>
  <si>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</si>
  <si>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</si>
  <si>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</si>
  <si>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</si>
  <si>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</si>
  <si>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</si>
  <si>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</si>
  <si>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</si>
  <si>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</si>
  <si>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</si>
  <si>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</si>
  <si>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</si>
  <si>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</si>
  <si>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</si>
  <si>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</si>
  <si>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</si>
  <si>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</si>
  <si>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</si>
  <si>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</si>
  <si>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</si>
  <si>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</si>
  <si>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</si>
  <si>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</si>
  <si>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</si>
  <si>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</si>
  <si>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</si>
  <si>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</si>
  <si>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</si>
  <si>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</si>
  <si>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</si>
  <si>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</si>
  <si>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</si>
  <si>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</si>
  <si>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</si>
  <si>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</si>
  <si>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</si>
  <si>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</si>
  <si>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</si>
  <si>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</si>
  <si>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</si>
  <si>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</si>
  <si>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</si>
  <si>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</si>
  <si>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</si>
  <si>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</si>
  <si>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</si>
  <si>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</si>
  <si>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</si>
  <si>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</si>
  <si>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</si>
  <si>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</si>
  <si>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</si>
  <si>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</si>
  <si>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</si>
  <si>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</si>
  <si>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</si>
  <si>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</si>
  <si>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</si>
  <si>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</si>
  <si>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</si>
  <si>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</si>
  <si>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</si>
  <si>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</si>
  <si>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</si>
  <si>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</si>
  <si>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</si>
  <si>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</si>
  <si>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</si>
  <si>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</si>
  <si>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</si>
  <si>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</si>
  <si>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</si>
  <si>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</si>
  <si>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</si>
  <si>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</si>
  <si>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</si>
  <si>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</si>
  <si>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</si>
  <si>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</si>
  <si>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</si>
  <si>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</si>
  <si>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</si>
  <si>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</si>
  <si>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</si>
  <si>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</si>
  <si>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</si>
  <si>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</si>
  <si>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</si>
  <si>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</si>
  <si>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</si>
  <si>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</si>
  <si>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</si>
  <si>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</si>
  <si>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</si>
  <si>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</si>
  <si>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</si>
  <si>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</si>
  <si>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</si>
  <si>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</si>
  <si>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</si>
  <si>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</si>
  <si>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</si>
  <si>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</si>
  <si>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</si>
  <si>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</si>
  <si>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</si>
  <si>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</si>
  <si>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</si>
  <si>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</si>
  <si>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</si>
  <si>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</si>
  <si>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</si>
  <si>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</si>
  <si>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</si>
  <si>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</si>
  <si>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</si>
  <si>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</si>
  <si>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</si>
  <si>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</si>
  <si>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</si>
  <si>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</si>
  <si>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</si>
  <si>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</si>
  <si>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</si>
  <si>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</si>
  <si>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</si>
  <si>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</si>
  <si>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</si>
  <si>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</si>
  <si>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</si>
  <si>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</si>
  <si>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</si>
  <si>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</si>
  <si>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</si>
  <si>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</si>
  <si>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</si>
  <si>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</si>
  <si>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</si>
  <si>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</si>
  <si>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</si>
  <si>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</si>
  <si>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</si>
  <si>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</si>
  <si>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</si>
  <si>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</si>
  <si>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</si>
  <si>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</si>
  <si>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</si>
  <si>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</si>
  <si>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</si>
  <si>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</si>
  <si>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</si>
  <si>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</si>
  <si>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</si>
  <si>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</si>
  <si>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</si>
  <si>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</si>
  <si>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</si>
  <si>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</si>
  <si>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</si>
  <si>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</si>
  <si>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</si>
  <si>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</si>
  <si>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</si>
  <si>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</si>
  <si>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</si>
  <si>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</si>
  <si>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</si>
  <si>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</si>
  <si>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</si>
  <si>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</si>
  <si>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</si>
  <si>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</si>
  <si>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</si>
  <si>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</si>
  <si>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</si>
  <si>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</si>
  <si>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</si>
  <si>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</si>
  <si>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</si>
  <si>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</si>
  <si>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</si>
  <si>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</si>
  <si>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</si>
  <si>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</si>
  <si>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</si>
  <si>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</si>
  <si>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</si>
  <si>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</si>
  <si>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</si>
  <si>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</si>
  <si>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</si>
  <si>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</si>
  <si>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</si>
  <si>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</si>
  <si>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</si>
  <si>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</si>
  <si>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</si>
  <si>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</si>
  <si>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</si>
  <si>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</si>
  <si>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</si>
  <si>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</si>
  <si>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</si>
  <si>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</si>
  <si>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</si>
  <si>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</si>
  <si>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</si>
  <si>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</si>
  <si>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</si>
  <si>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</si>
  <si>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</si>
  <si>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</si>
  <si>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</si>
  <si>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</si>
  <si>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</si>
  <si>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</si>
  <si>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</si>
  <si>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</si>
  <si>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</si>
  <si>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</si>
  <si>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</si>
  <si>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</si>
  <si>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</si>
  <si>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</si>
  <si>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</si>
  <si>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</si>
  <si>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</si>
  <si>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</si>
  <si>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No report</t>
  </si>
  <si>
    <t>20170707</t>
  </si>
  <si>
    <t>See Hardwick</t>
  </si>
  <si>
    <t>20170807</t>
  </si>
  <si>
    <t>Square feet of office space authorized by building permits, July 2017</t>
  </si>
  <si>
    <t>Source:  New Jersey Department of Community Affairs, 9/7/17</t>
  </si>
  <si>
    <t>Square feet of office space authorized by building permits, January-July 2017</t>
  </si>
  <si>
    <t>20170907</t>
  </si>
  <si>
    <t>ATLANTIC CITY</t>
  </si>
  <si>
    <t>BUENA VISTA TWP</t>
  </si>
  <si>
    <t>EGG HARBOR TWP</t>
  </si>
  <si>
    <t>GALLOWAY TWP</t>
  </si>
  <si>
    <t>HAMMONTON TOWN</t>
  </si>
  <si>
    <t>LINWOOD CITY</t>
  </si>
  <si>
    <t>EAST RUTHERFORD BORO</t>
  </si>
  <si>
    <t>FAIR LAWN BORO</t>
  </si>
  <si>
    <t>HACKENSACK CITY</t>
  </si>
  <si>
    <t>MAHWAH TWP</t>
  </si>
  <si>
    <t>TENAFLY BORO</t>
  </si>
  <si>
    <t>BORDENTOWN CITY</t>
  </si>
  <si>
    <t>BORDENTOWN TWP</t>
  </si>
  <si>
    <t>BURLINGTON TWP</t>
  </si>
  <si>
    <t>FLORENCE TWP</t>
  </si>
  <si>
    <t>HAINESPORT TWP</t>
  </si>
  <si>
    <t>MOUNT LAUREL TWP</t>
  </si>
  <si>
    <t>PEMBERTON TWP</t>
  </si>
  <si>
    <t>SPRINGFIELD TWP</t>
  </si>
  <si>
    <t>WESTAMPTON TWP</t>
  </si>
  <si>
    <t>CAMDEN CITY</t>
  </si>
  <si>
    <t>RUNNEMEDE BORO</t>
  </si>
  <si>
    <t>WINSLOW TWP</t>
  </si>
  <si>
    <t>MIDDLE TWP</t>
  </si>
  <si>
    <t>SEA ISLE CITY</t>
  </si>
  <si>
    <t>WOODBINE BORO</t>
  </si>
  <si>
    <t>EAST ORANGE CITY</t>
  </si>
  <si>
    <t>MAPLEWOOD TWP</t>
  </si>
  <si>
    <t>NEWARK CITY</t>
  </si>
  <si>
    <t>WEST ORANGE TOWN</t>
  </si>
  <si>
    <t>EAST GREENWICH TWP</t>
  </si>
  <si>
    <t>HARRISON TWP</t>
  </si>
  <si>
    <t>MONROE TWP</t>
  </si>
  <si>
    <t>BAYONNE CITY</t>
  </si>
  <si>
    <t>HOBOKEN CITY</t>
  </si>
  <si>
    <t>JERSEY CITY</t>
  </si>
  <si>
    <t>KEARNY TOWN</t>
  </si>
  <si>
    <t>RARITAN TWP</t>
  </si>
  <si>
    <t>WEST AMWELL TWP</t>
  </si>
  <si>
    <t>EAST WINDSOR TWP</t>
  </si>
  <si>
    <t>HOPEWELL TWP</t>
  </si>
  <si>
    <t>LAWRENCE TWP</t>
  </si>
  <si>
    <t>ROBBINSVILLE</t>
  </si>
  <si>
    <t>PRINCETON (CONSOLIDATED)</t>
  </si>
  <si>
    <t>CARTERET BORO</t>
  </si>
  <si>
    <t>EAST BRUNSWICK TWP</t>
  </si>
  <si>
    <t>EDISON TWP</t>
  </si>
  <si>
    <t>METUCHEN BORO</t>
  </si>
  <si>
    <t>NEW BRUNSWICK CITY</t>
  </si>
  <si>
    <t>PERTH AMBOY CITY</t>
  </si>
  <si>
    <t>SAYREVILLE BORO</t>
  </si>
  <si>
    <t>SOUTH BRUNSWICK TWP</t>
  </si>
  <si>
    <t>SOUTH PLAINFIELD BORO</t>
  </si>
  <si>
    <t>WOODBRIDGE TWP</t>
  </si>
  <si>
    <t>FREEHOLD TWP</t>
  </si>
  <si>
    <t>HOLMDEL TWP</t>
  </si>
  <si>
    <t>MARLBORO TWP</t>
  </si>
  <si>
    <t>OCEAN TWP</t>
  </si>
  <si>
    <t>WALL TWP</t>
  </si>
  <si>
    <t>CHATHAM TWP</t>
  </si>
  <si>
    <t>HANOVER TWP</t>
  </si>
  <si>
    <t>MONTVILLE TWP</t>
  </si>
  <si>
    <t>MORRISTOWN TOWN</t>
  </si>
  <si>
    <t>PARSIPPANY-TROY HILLS TWP</t>
  </si>
  <si>
    <t>ROCKAWAY TWP</t>
  </si>
  <si>
    <t>BEACH HAVEN BORO</t>
  </si>
  <si>
    <t>BRICK TWP</t>
  </si>
  <si>
    <t>JACKSON TWP</t>
  </si>
  <si>
    <t>LAKEWOOD TWP</t>
  </si>
  <si>
    <t>MANTOLOKING BORO</t>
  </si>
  <si>
    <t>POINT PLEASANT BORO</t>
  </si>
  <si>
    <t>STAFFORD TWP</t>
  </si>
  <si>
    <t>LITTLE FALLS TWP</t>
  </si>
  <si>
    <t>BRANCHBURG TWP</t>
  </si>
  <si>
    <t>BRIDGEWATER TWP</t>
  </si>
  <si>
    <t>HILLSBOROUGH TWP</t>
  </si>
  <si>
    <t>MONTGOMERY TWP</t>
  </si>
  <si>
    <t>NORTH PLAINFIELD BORO</t>
  </si>
  <si>
    <t>BERKELEY HEIGHTS TWP</t>
  </si>
  <si>
    <t>NEW PROVIDENCE BORO</t>
  </si>
  <si>
    <t>UNION TWP</t>
  </si>
  <si>
    <t>WESTFIELD TOWN</t>
  </si>
  <si>
    <t>ALLAMUCHY TWP</t>
  </si>
  <si>
    <t>GREENWICH TWP</t>
  </si>
  <si>
    <t>HACKETTSTOWN TOWN</t>
  </si>
  <si>
    <t>WHITE TWP</t>
  </si>
  <si>
    <t>STATE OFFICE</t>
  </si>
  <si>
    <t>ABSECON CITY</t>
  </si>
  <si>
    <t>BRIGANTINE CITY</t>
  </si>
  <si>
    <t>PORT REPUBLIC CITY</t>
  </si>
  <si>
    <t>ALLENDALE BORO</t>
  </si>
  <si>
    <t>CLOSTER BORO</t>
  </si>
  <si>
    <t>FAIRVIEW BORO</t>
  </si>
  <si>
    <t>MONTVALE BORO</t>
  </si>
  <si>
    <t>WALDWICK BORO</t>
  </si>
  <si>
    <t>WALLINGTON BORO</t>
  </si>
  <si>
    <t>DELANCO TWP</t>
  </si>
  <si>
    <t>AUDUBON BORO</t>
  </si>
  <si>
    <t>DEPTFORD TWP</t>
  </si>
  <si>
    <t>CLINTON TWP</t>
  </si>
  <si>
    <t>HAMILTON TWP</t>
  </si>
  <si>
    <t>WEST WINDSOR TWP</t>
  </si>
  <si>
    <t>MIDDLESEX BORO</t>
  </si>
  <si>
    <t>NEPTUNE CITY BORO</t>
  </si>
  <si>
    <t>RED BANK BORO</t>
  </si>
  <si>
    <t>SEA GIRT BORO</t>
  </si>
  <si>
    <t>DENVILLE TWP</t>
  </si>
  <si>
    <t>MORRIS TWP</t>
  </si>
  <si>
    <t>TWP OF BARNEGAT</t>
  </si>
  <si>
    <t>WAYNE TWP</t>
  </si>
  <si>
    <t>FRANKLIN TWP</t>
  </si>
  <si>
    <t>CRANFORD TWP</t>
  </si>
  <si>
    <t>LINDEN CITY</t>
  </si>
  <si>
    <t>MARGATE CITY</t>
  </si>
  <si>
    <t>ELMWOOD PARK BORO</t>
  </si>
  <si>
    <t>LYNDHURST TWP</t>
  </si>
  <si>
    <t>NORTH ARLINGTON BORO</t>
  </si>
  <si>
    <t>NORWOOD BORO</t>
  </si>
  <si>
    <t>PALISADES PARK BORO</t>
  </si>
  <si>
    <t>PARAMUS BORO</t>
  </si>
  <si>
    <t>PARK RIDGE BORO</t>
  </si>
  <si>
    <t>RIVER EDGE BORO</t>
  </si>
  <si>
    <t>SADDLE BROOK TWP</t>
  </si>
  <si>
    <t>WOOD-RIDGE BORO</t>
  </si>
  <si>
    <t>WYCKOFF TWP</t>
  </si>
  <si>
    <t>LUMBERTON TWP</t>
  </si>
  <si>
    <t>MEDFORD TWP</t>
  </si>
  <si>
    <t>WRIGHTSTOWN BORO</t>
  </si>
  <si>
    <t>BELLMAWR BORO</t>
  </si>
  <si>
    <t>CHERRY HILL TWP</t>
  </si>
  <si>
    <t>GLOUCESTER CITY</t>
  </si>
  <si>
    <t>OAKLYN BORO</t>
  </si>
  <si>
    <t>PENNSAUKEN TWP</t>
  </si>
  <si>
    <t>SOMERDALE BORO</t>
  </si>
  <si>
    <t>CAPE MAY CITY</t>
  </si>
  <si>
    <t>UPPER TWP</t>
  </si>
  <si>
    <t>UPPER DEERFIELD TWP</t>
  </si>
  <si>
    <t>BLOOMFIELD TOWN</t>
  </si>
  <si>
    <t>FAIRFIELD BORO</t>
  </si>
  <si>
    <t>MILLBURN TWP</t>
  </si>
  <si>
    <t>ORANGE CITY</t>
  </si>
  <si>
    <t>WEST CALDWELL BORO</t>
  </si>
  <si>
    <t>GLASSBORO BORO</t>
  </si>
  <si>
    <t>LOGAN TWP</t>
  </si>
  <si>
    <t>WASHINGTON TWP</t>
  </si>
  <si>
    <t>WEST DEPTFORD TWP</t>
  </si>
  <si>
    <t>BETHLEHEM TWP</t>
  </si>
  <si>
    <t>LAMBERTVILLE CITY</t>
  </si>
  <si>
    <t>EWING TWP</t>
  </si>
  <si>
    <t>OLD BRIDGE TWP</t>
  </si>
  <si>
    <t>PISCATAWAY TWP</t>
  </si>
  <si>
    <t>PLAINSBORO TWP</t>
  </si>
  <si>
    <t>ATLANTIC HIGHLANDS BORO</t>
  </si>
  <si>
    <t>FAIR HAVEN BORO</t>
  </si>
  <si>
    <t>LONG BRANCH CITY</t>
  </si>
  <si>
    <t>MANALAPAN TWP</t>
  </si>
  <si>
    <t>MATAWAN BORO</t>
  </si>
  <si>
    <t>ABERDEEN TWP</t>
  </si>
  <si>
    <t>SHREWSBURY BORO</t>
  </si>
  <si>
    <t>CHESTER BORO</t>
  </si>
  <si>
    <t>MOUNT OLIVE TWP</t>
  </si>
  <si>
    <t>BAY HEAD BORO</t>
  </si>
  <si>
    <t>BERKELEY TWP</t>
  </si>
  <si>
    <t>LACEY TWP</t>
  </si>
  <si>
    <t>LAVALLETTE BORO</t>
  </si>
  <si>
    <t>LITTLE EGG HARBOR TWP</t>
  </si>
  <si>
    <t>PLUMSTED TWP</t>
  </si>
  <si>
    <t>CLIFTON CITY</t>
  </si>
  <si>
    <t>PATERSON CITY</t>
  </si>
  <si>
    <t>WEST MILFORD TWP</t>
  </si>
  <si>
    <t>WOODLAND PARK BORO</t>
  </si>
  <si>
    <t>PITTSGROVE TWP</t>
  </si>
  <si>
    <t>BEDMINSTER TWP</t>
  </si>
  <si>
    <t>BERNARDS TWP</t>
  </si>
  <si>
    <t>RARITAN BORO</t>
  </si>
  <si>
    <t>WATCHUNG BORO</t>
  </si>
  <si>
    <t>SPARTA TWP</t>
  </si>
  <si>
    <t>STILLWATER TWP</t>
  </si>
  <si>
    <t>ELIZABETH CITY</t>
  </si>
  <si>
    <t>HILLSIDE TWP</t>
  </si>
  <si>
    <t>SUMMIT CITY</t>
  </si>
  <si>
    <t>INDEPENDENCE TWP</t>
  </si>
  <si>
    <t>KNOWLTON TWP</t>
  </si>
  <si>
    <t>PHILLIPSBURG TOWN</t>
  </si>
  <si>
    <t xml:space="preserve">  July 2016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</si>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</sst>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3" fillId="0" borderId="48" xfId="0" applyNumberFormat="1" applyFont="1" applyBorder="1" applyAlignment="1" applyProtection="1">
      <alignment horizontal="right"/>
      <protection locked="0"/>
    </xf>
    <xf numFmtId="0" fontId="3" fillId="0" borderId="49" xfId="0" applyNumberFormat="1" applyFont="1" applyBorder="1" applyAlignment="1" applyProtection="1">
      <alignment horizontal="right"/>
      <protection locked="0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G6" sqref="G6:K195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54" t="s">
        <v>1839</v>
      </c>
      <c r="C6" s="55">
        <v>23000</v>
      </c>
      <c r="D6" s="55">
        <v>23000</v>
      </c>
      <c r="G6" s="53" t="s">
        <v>31</v>
      </c>
      <c r="H6" s="54" t="s">
        <v>1839</v>
      </c>
      <c r="I6" s="55">
        <v>43879</v>
      </c>
      <c r="J6" s="55">
        <v>43879</v>
      </c>
    </row>
    <row r="7" spans="1:10" ht="12.75">
      <c r="A7" s="53" t="s">
        <v>37</v>
      </c>
      <c r="B7" s="54" t="s">
        <v>1840</v>
      </c>
      <c r="C7" s="55">
        <v>4141</v>
      </c>
      <c r="D7" s="55">
        <v>4141</v>
      </c>
      <c r="G7" s="53" t="s">
        <v>34</v>
      </c>
      <c r="H7" s="54" t="s">
        <v>1752</v>
      </c>
      <c r="I7" s="55">
        <v>457113</v>
      </c>
      <c r="J7" s="55">
        <v>457113</v>
      </c>
    </row>
    <row r="8" spans="1:10" ht="12.75">
      <c r="A8" s="53" t="s">
        <v>43</v>
      </c>
      <c r="B8" s="54" t="s">
        <v>1753</v>
      </c>
      <c r="C8" s="55">
        <v>1</v>
      </c>
      <c r="E8" s="55">
        <v>1</v>
      </c>
      <c r="G8" s="53" t="s">
        <v>37</v>
      </c>
      <c r="H8" s="54" t="s">
        <v>1840</v>
      </c>
      <c r="I8" s="55">
        <v>4141</v>
      </c>
      <c r="J8" s="55">
        <v>4141</v>
      </c>
    </row>
    <row r="9" spans="1:11" ht="12.75">
      <c r="A9" s="53" t="s">
        <v>52</v>
      </c>
      <c r="B9" s="54" t="s">
        <v>1754</v>
      </c>
      <c r="C9" s="55">
        <v>23521</v>
      </c>
      <c r="D9" s="55">
        <v>23521</v>
      </c>
      <c r="G9" s="53" t="s">
        <v>43</v>
      </c>
      <c r="H9" s="54" t="s">
        <v>1753</v>
      </c>
      <c r="I9" s="55">
        <v>70229</v>
      </c>
      <c r="J9" s="55">
        <v>4</v>
      </c>
      <c r="K9" s="55">
        <v>70225</v>
      </c>
    </row>
    <row r="10" spans="1:11" ht="12.75">
      <c r="A10" s="53" t="s">
        <v>61</v>
      </c>
      <c r="B10" s="54" t="s">
        <v>1755</v>
      </c>
      <c r="C10" s="55">
        <v>0</v>
      </c>
      <c r="D10" s="55">
        <v>0</v>
      </c>
      <c r="G10" s="53" t="s">
        <v>52</v>
      </c>
      <c r="H10" s="54" t="s">
        <v>1754</v>
      </c>
      <c r="I10" s="55">
        <v>26839</v>
      </c>
      <c r="J10" s="55">
        <v>26839</v>
      </c>
      <c r="K10" s="55">
        <v>0</v>
      </c>
    </row>
    <row r="11" spans="1:11" ht="12.75">
      <c r="A11" s="53" t="s">
        <v>85</v>
      </c>
      <c r="B11" s="54" t="s">
        <v>1841</v>
      </c>
      <c r="C11" s="55">
        <v>0</v>
      </c>
      <c r="D11" s="55">
        <v>0</v>
      </c>
      <c r="G11" s="53" t="s">
        <v>61</v>
      </c>
      <c r="H11" s="54" t="s">
        <v>1755</v>
      </c>
      <c r="I11" s="55">
        <v>240312</v>
      </c>
      <c r="J11" s="55">
        <v>239897</v>
      </c>
      <c r="K11" s="55">
        <v>415</v>
      </c>
    </row>
    <row r="12" spans="1:10" ht="12.75">
      <c r="A12" s="53" t="s">
        <v>97</v>
      </c>
      <c r="B12" s="54" t="s">
        <v>1842</v>
      </c>
      <c r="C12" s="55">
        <v>147</v>
      </c>
      <c r="E12" s="55">
        <v>147</v>
      </c>
      <c r="G12" s="53" t="s">
        <v>64</v>
      </c>
      <c r="H12" s="54" t="s">
        <v>1852</v>
      </c>
      <c r="I12" s="55">
        <v>12329</v>
      </c>
      <c r="J12" s="55">
        <v>12329</v>
      </c>
    </row>
    <row r="13" spans="1:11" ht="12.75">
      <c r="A13" s="53" t="s">
        <v>115</v>
      </c>
      <c r="B13" s="54" t="s">
        <v>1843</v>
      </c>
      <c r="C13" s="55">
        <v>3467</v>
      </c>
      <c r="D13" s="55">
        <v>3467</v>
      </c>
      <c r="G13" s="53" t="s">
        <v>67</v>
      </c>
      <c r="H13" s="54" t="s">
        <v>1756</v>
      </c>
      <c r="I13" s="55">
        <v>0</v>
      </c>
      <c r="K13" s="55">
        <v>0</v>
      </c>
    </row>
    <row r="14" spans="1:10" ht="12.75">
      <c r="A14" s="53" t="s">
        <v>148</v>
      </c>
      <c r="B14" s="54" t="s">
        <v>1844</v>
      </c>
      <c r="C14" s="55">
        <v>0</v>
      </c>
      <c r="D14" s="55">
        <v>0</v>
      </c>
      <c r="G14" s="53" t="s">
        <v>69</v>
      </c>
      <c r="H14" s="54" t="s">
        <v>1757</v>
      </c>
      <c r="I14" s="55">
        <v>0</v>
      </c>
      <c r="J14" s="55">
        <v>0</v>
      </c>
    </row>
    <row r="15" spans="1:11" ht="12.75">
      <c r="A15" s="53" t="s">
        <v>193</v>
      </c>
      <c r="B15" s="54" t="s">
        <v>1761</v>
      </c>
      <c r="C15" s="55">
        <v>300606</v>
      </c>
      <c r="D15" s="55">
        <v>271176</v>
      </c>
      <c r="E15" s="55">
        <v>29430</v>
      </c>
      <c r="G15" s="53" t="s">
        <v>74</v>
      </c>
      <c r="H15" s="54" t="s">
        <v>1865</v>
      </c>
      <c r="I15" s="55">
        <v>500</v>
      </c>
      <c r="K15" s="55">
        <v>500</v>
      </c>
    </row>
    <row r="16" spans="1:10" ht="12.75">
      <c r="A16" s="53" t="s">
        <v>202</v>
      </c>
      <c r="B16" s="54" t="s">
        <v>1845</v>
      </c>
      <c r="C16" s="55">
        <v>86086</v>
      </c>
      <c r="E16" s="55">
        <v>86086</v>
      </c>
      <c r="G16" s="53" t="s">
        <v>85</v>
      </c>
      <c r="H16" s="54" t="s">
        <v>1841</v>
      </c>
      <c r="I16" s="55">
        <v>0</v>
      </c>
      <c r="J16" s="55">
        <v>0</v>
      </c>
    </row>
    <row r="17" spans="1:11" ht="12.75">
      <c r="A17" s="53" t="s">
        <v>286</v>
      </c>
      <c r="B17" s="54" t="s">
        <v>1846</v>
      </c>
      <c r="C17" s="55">
        <v>220</v>
      </c>
      <c r="E17" s="55">
        <v>220</v>
      </c>
      <c r="G17" s="53" t="s">
        <v>97</v>
      </c>
      <c r="H17" s="54" t="s">
        <v>1842</v>
      </c>
      <c r="I17" s="55">
        <v>147</v>
      </c>
      <c r="K17" s="55">
        <v>147</v>
      </c>
    </row>
    <row r="18" spans="1:10" ht="12.75">
      <c r="A18" s="53" t="s">
        <v>289</v>
      </c>
      <c r="B18" s="54" t="s">
        <v>1847</v>
      </c>
      <c r="C18" s="55">
        <v>2500</v>
      </c>
      <c r="D18" s="55">
        <v>2500</v>
      </c>
      <c r="G18" s="53" t="s">
        <v>115</v>
      </c>
      <c r="H18" s="54" t="s">
        <v>1843</v>
      </c>
      <c r="I18" s="55">
        <v>3467</v>
      </c>
      <c r="J18" s="55">
        <v>3467</v>
      </c>
    </row>
    <row r="19" spans="1:11" ht="12.75">
      <c r="A19" s="53" t="s">
        <v>331</v>
      </c>
      <c r="B19" s="54" t="s">
        <v>1848</v>
      </c>
      <c r="C19" s="55">
        <v>14192</v>
      </c>
      <c r="D19" s="55">
        <v>14192</v>
      </c>
      <c r="G19" s="53" t="s">
        <v>127</v>
      </c>
      <c r="H19" s="54" t="s">
        <v>1866</v>
      </c>
      <c r="I19" s="55">
        <v>49</v>
      </c>
      <c r="K19" s="55">
        <v>49</v>
      </c>
    </row>
    <row r="20" spans="1:11" ht="12.75">
      <c r="A20" s="53" t="s">
        <v>375</v>
      </c>
      <c r="B20" s="54" t="s">
        <v>1768</v>
      </c>
      <c r="C20" s="55">
        <v>0</v>
      </c>
      <c r="D20" s="55">
        <v>0</v>
      </c>
      <c r="G20" s="53" t="s">
        <v>130</v>
      </c>
      <c r="H20" s="54" t="s">
        <v>1758</v>
      </c>
      <c r="I20" s="55">
        <v>0</v>
      </c>
      <c r="J20" s="55">
        <v>0</v>
      </c>
      <c r="K20" s="55">
        <v>0</v>
      </c>
    </row>
    <row r="21" spans="1:11" ht="12.75">
      <c r="A21" s="53" t="s">
        <v>425</v>
      </c>
      <c r="B21" s="54" t="s">
        <v>1849</v>
      </c>
      <c r="C21" s="55">
        <v>0</v>
      </c>
      <c r="E21" s="55">
        <v>0</v>
      </c>
      <c r="G21" s="53" t="s">
        <v>145</v>
      </c>
      <c r="H21" s="54" t="s">
        <v>1759</v>
      </c>
      <c r="I21" s="55">
        <v>0</v>
      </c>
      <c r="K21" s="55">
        <v>0</v>
      </c>
    </row>
    <row r="22" spans="1:10" ht="12.75">
      <c r="A22" s="53" t="s">
        <v>446</v>
      </c>
      <c r="B22" s="54" t="s">
        <v>1772</v>
      </c>
      <c r="C22" s="55">
        <v>703859</v>
      </c>
      <c r="D22" s="55">
        <v>703859</v>
      </c>
      <c r="G22" s="53" t="s">
        <v>148</v>
      </c>
      <c r="H22" s="54" t="s">
        <v>1844</v>
      </c>
      <c r="I22" s="55">
        <v>0</v>
      </c>
      <c r="J22" s="55">
        <v>0</v>
      </c>
    </row>
    <row r="23" spans="1:11" ht="12.75">
      <c r="A23" s="53" t="s">
        <v>661</v>
      </c>
      <c r="B23" s="54" t="s">
        <v>1780</v>
      </c>
      <c r="C23" s="55">
        <v>1</v>
      </c>
      <c r="D23" s="55">
        <v>1</v>
      </c>
      <c r="G23" s="53" t="s">
        <v>163</v>
      </c>
      <c r="H23" s="54" t="s">
        <v>1760</v>
      </c>
      <c r="I23" s="55">
        <v>2944</v>
      </c>
      <c r="J23" s="55">
        <v>2944</v>
      </c>
      <c r="K23" s="55">
        <v>0</v>
      </c>
    </row>
    <row r="24" spans="1:11" ht="12.75">
      <c r="A24" s="53" t="s">
        <v>691</v>
      </c>
      <c r="B24" s="54" t="s">
        <v>1850</v>
      </c>
      <c r="C24" s="55">
        <v>0</v>
      </c>
      <c r="D24" s="55">
        <v>0</v>
      </c>
      <c r="E24" s="55">
        <v>0</v>
      </c>
      <c r="G24" s="53" t="s">
        <v>190</v>
      </c>
      <c r="H24" s="54" t="s">
        <v>1867</v>
      </c>
      <c r="I24" s="55">
        <v>2720</v>
      </c>
      <c r="K24" s="55">
        <v>2720</v>
      </c>
    </row>
    <row r="25" spans="1:11" ht="12.75">
      <c r="A25" s="53" t="s">
        <v>808</v>
      </c>
      <c r="B25" s="54" t="s">
        <v>1851</v>
      </c>
      <c r="C25" s="55">
        <v>3445</v>
      </c>
      <c r="D25" s="55">
        <v>3445</v>
      </c>
      <c r="G25" s="53" t="s">
        <v>193</v>
      </c>
      <c r="H25" s="54" t="s">
        <v>1761</v>
      </c>
      <c r="I25" s="55">
        <v>300607</v>
      </c>
      <c r="J25" s="55">
        <v>271176</v>
      </c>
      <c r="K25" s="55">
        <v>29431</v>
      </c>
    </row>
    <row r="26" spans="1:11" ht="12.75">
      <c r="A26" s="53" t="s">
        <v>864</v>
      </c>
      <c r="B26" s="54" t="s">
        <v>1832</v>
      </c>
      <c r="C26" s="55">
        <v>1</v>
      </c>
      <c r="D26" s="55">
        <v>1</v>
      </c>
      <c r="G26" s="53" t="s">
        <v>202</v>
      </c>
      <c r="H26" s="54" t="s">
        <v>1845</v>
      </c>
      <c r="I26" s="55">
        <v>208632</v>
      </c>
      <c r="J26" s="55">
        <v>37546</v>
      </c>
      <c r="K26" s="55">
        <v>171086</v>
      </c>
    </row>
    <row r="27" spans="1:10" ht="12.75">
      <c r="A27" s="53" t="s">
        <v>867</v>
      </c>
      <c r="B27" s="54" t="s">
        <v>1790</v>
      </c>
      <c r="C27" s="55">
        <v>1</v>
      </c>
      <c r="D27" s="55">
        <v>1</v>
      </c>
      <c r="G27" s="53" t="s">
        <v>211</v>
      </c>
      <c r="H27" s="54" t="s">
        <v>1868</v>
      </c>
      <c r="I27" s="55">
        <v>3240</v>
      </c>
      <c r="J27" s="55">
        <v>3240</v>
      </c>
    </row>
    <row r="28" spans="1:10" ht="12.75">
      <c r="A28" s="53" t="s">
        <v>876</v>
      </c>
      <c r="B28" s="54" t="s">
        <v>1852</v>
      </c>
      <c r="C28" s="55">
        <v>2200</v>
      </c>
      <c r="D28" s="55">
        <v>2200</v>
      </c>
      <c r="G28" s="53" t="s">
        <v>217</v>
      </c>
      <c r="H28" s="54" t="s">
        <v>1869</v>
      </c>
      <c r="I28" s="55">
        <v>76950</v>
      </c>
      <c r="J28" s="55">
        <v>76950</v>
      </c>
    </row>
    <row r="29" spans="1:10" ht="12.75">
      <c r="A29" s="53" t="s">
        <v>886</v>
      </c>
      <c r="B29" s="54" t="s">
        <v>1793</v>
      </c>
      <c r="C29" s="55">
        <v>0</v>
      </c>
      <c r="E29" s="55">
        <v>0</v>
      </c>
      <c r="G29" s="53" t="s">
        <v>229</v>
      </c>
      <c r="H29" s="54" t="s">
        <v>1870</v>
      </c>
      <c r="I29" s="55">
        <v>5355</v>
      </c>
      <c r="J29" s="55">
        <v>5355</v>
      </c>
    </row>
    <row r="30" spans="1:10" ht="12.75">
      <c r="A30" s="53" t="s">
        <v>899</v>
      </c>
      <c r="B30" s="54" t="s">
        <v>1853</v>
      </c>
      <c r="C30" s="55">
        <v>1200</v>
      </c>
      <c r="E30" s="55">
        <v>1200</v>
      </c>
      <c r="G30" s="53" t="s">
        <v>232</v>
      </c>
      <c r="H30" s="54" t="s">
        <v>1871</v>
      </c>
      <c r="I30" s="55">
        <v>0</v>
      </c>
      <c r="J30" s="55">
        <v>0</v>
      </c>
    </row>
    <row r="31" spans="1:10" ht="15">
      <c r="A31" s="76" t="s">
        <v>1728</v>
      </c>
      <c r="B31" s="54" t="s">
        <v>1795</v>
      </c>
      <c r="C31" s="55">
        <v>0</v>
      </c>
      <c r="E31" s="55">
        <v>0</v>
      </c>
      <c r="G31" s="53" t="s">
        <v>235</v>
      </c>
      <c r="H31" s="54" t="s">
        <v>1872</v>
      </c>
      <c r="I31" s="55">
        <v>11508</v>
      </c>
      <c r="J31" s="55">
        <v>11508</v>
      </c>
    </row>
    <row r="32" spans="1:10" ht="12.75">
      <c r="A32" s="53" t="s">
        <v>932</v>
      </c>
      <c r="B32" s="54" t="s">
        <v>1854</v>
      </c>
      <c r="C32" s="55">
        <v>0</v>
      </c>
      <c r="E32" s="55">
        <v>0</v>
      </c>
      <c r="G32" s="53" t="s">
        <v>250</v>
      </c>
      <c r="H32" s="54" t="s">
        <v>1873</v>
      </c>
      <c r="I32" s="55">
        <v>3984</v>
      </c>
      <c r="J32" s="55">
        <v>3984</v>
      </c>
    </row>
    <row r="33" spans="1:10" ht="12.75">
      <c r="A33" s="53" t="s">
        <v>961</v>
      </c>
      <c r="B33" s="54" t="s">
        <v>1803</v>
      </c>
      <c r="C33" s="55">
        <v>0</v>
      </c>
      <c r="D33" s="55">
        <v>0</v>
      </c>
      <c r="E33" s="55">
        <v>0</v>
      </c>
      <c r="G33" s="53" t="s">
        <v>265</v>
      </c>
      <c r="H33" s="54" t="s">
        <v>1874</v>
      </c>
      <c r="I33" s="55">
        <v>0</v>
      </c>
      <c r="J33" s="55">
        <v>0</v>
      </c>
    </row>
    <row r="34" spans="1:10" ht="12.75">
      <c r="A34" s="53" t="s">
        <v>1021</v>
      </c>
      <c r="B34" s="54" t="s">
        <v>1806</v>
      </c>
      <c r="C34" s="55">
        <v>13750</v>
      </c>
      <c r="D34" s="55">
        <v>13750</v>
      </c>
      <c r="G34" s="53" t="s">
        <v>277</v>
      </c>
      <c r="H34" s="54" t="s">
        <v>1762</v>
      </c>
      <c r="I34" s="55">
        <v>0</v>
      </c>
      <c r="J34" s="55">
        <v>0</v>
      </c>
    </row>
    <row r="35" spans="1:11" ht="12.75">
      <c r="A35" s="53" t="s">
        <v>1057</v>
      </c>
      <c r="B35" s="54" t="s">
        <v>1808</v>
      </c>
      <c r="C35" s="55">
        <v>283</v>
      </c>
      <c r="D35" s="55">
        <v>283</v>
      </c>
      <c r="G35" s="53" t="s">
        <v>286</v>
      </c>
      <c r="H35" s="54" t="s">
        <v>1846</v>
      </c>
      <c r="I35" s="55">
        <v>220</v>
      </c>
      <c r="K35" s="55">
        <v>220</v>
      </c>
    </row>
    <row r="36" spans="1:10" ht="12.75">
      <c r="A36" s="53" t="s">
        <v>1078</v>
      </c>
      <c r="B36" s="54" t="s">
        <v>1855</v>
      </c>
      <c r="C36" s="55">
        <v>1</v>
      </c>
      <c r="E36" s="55">
        <v>1</v>
      </c>
      <c r="G36" s="53" t="s">
        <v>289</v>
      </c>
      <c r="H36" s="54" t="s">
        <v>1847</v>
      </c>
      <c r="I36" s="55">
        <v>2500</v>
      </c>
      <c r="J36" s="55">
        <v>2500</v>
      </c>
    </row>
    <row r="37" spans="1:10" ht="12.75">
      <c r="A37" s="53" t="s">
        <v>1093</v>
      </c>
      <c r="B37" s="54" t="s">
        <v>1856</v>
      </c>
      <c r="C37" s="55">
        <v>4794</v>
      </c>
      <c r="D37" s="55">
        <v>4794</v>
      </c>
      <c r="G37" s="53" t="s">
        <v>301</v>
      </c>
      <c r="H37" s="54" t="s">
        <v>1875</v>
      </c>
      <c r="I37" s="55">
        <v>42864</v>
      </c>
      <c r="J37" s="55">
        <v>42864</v>
      </c>
    </row>
    <row r="38" spans="1:11" ht="12.75">
      <c r="A38" s="53" t="s">
        <v>1105</v>
      </c>
      <c r="B38" s="54" t="s">
        <v>1857</v>
      </c>
      <c r="C38" s="55">
        <v>1</v>
      </c>
      <c r="D38" s="55">
        <v>1</v>
      </c>
      <c r="G38" s="53" t="s">
        <v>304</v>
      </c>
      <c r="H38" s="54" t="s">
        <v>1876</v>
      </c>
      <c r="I38" s="55">
        <v>7433</v>
      </c>
      <c r="K38" s="55">
        <v>7433</v>
      </c>
    </row>
    <row r="39" spans="1:10" ht="12.75">
      <c r="A39" s="53" t="s">
        <v>1128</v>
      </c>
      <c r="B39" s="54" t="s">
        <v>1810</v>
      </c>
      <c r="C39" s="55">
        <v>144</v>
      </c>
      <c r="E39" s="55">
        <v>144</v>
      </c>
      <c r="G39" s="53" t="s">
        <v>313</v>
      </c>
      <c r="H39" s="54" t="s">
        <v>1763</v>
      </c>
      <c r="I39" s="55">
        <v>5762</v>
      </c>
      <c r="J39" s="55">
        <v>5762</v>
      </c>
    </row>
    <row r="40" spans="1:10" ht="12.75">
      <c r="A40" s="53" t="s">
        <v>1155</v>
      </c>
      <c r="B40" s="54" t="s">
        <v>1858</v>
      </c>
      <c r="C40" s="55">
        <v>10898</v>
      </c>
      <c r="E40" s="55">
        <v>10898</v>
      </c>
      <c r="G40" s="53" t="s">
        <v>316</v>
      </c>
      <c r="H40" s="54" t="s">
        <v>1764</v>
      </c>
      <c r="I40" s="55">
        <v>10500</v>
      </c>
      <c r="J40" s="55">
        <v>10500</v>
      </c>
    </row>
    <row r="41" spans="1:11" ht="12.75">
      <c r="A41" s="53" t="s">
        <v>1197</v>
      </c>
      <c r="B41" s="54" t="s">
        <v>1859</v>
      </c>
      <c r="C41" s="55">
        <v>2624</v>
      </c>
      <c r="D41" s="55">
        <v>2624</v>
      </c>
      <c r="G41" s="53" t="s">
        <v>322</v>
      </c>
      <c r="H41" s="54" t="s">
        <v>1765</v>
      </c>
      <c r="I41" s="55">
        <v>11465</v>
      </c>
      <c r="J41" s="55">
        <v>10029</v>
      </c>
      <c r="K41" s="55">
        <v>1436</v>
      </c>
    </row>
    <row r="42" spans="1:10" ht="12.75">
      <c r="A42" s="53" t="s">
        <v>1218</v>
      </c>
      <c r="B42" s="54" t="s">
        <v>1815</v>
      </c>
      <c r="C42" s="55">
        <v>0</v>
      </c>
      <c r="D42" s="55">
        <v>0</v>
      </c>
      <c r="G42" s="53" t="s">
        <v>331</v>
      </c>
      <c r="H42" s="54" t="s">
        <v>1848</v>
      </c>
      <c r="I42" s="55">
        <v>14192</v>
      </c>
      <c r="J42" s="55">
        <v>14192</v>
      </c>
    </row>
    <row r="43" spans="1:10" ht="12.75">
      <c r="A43" s="53" t="s">
        <v>1288</v>
      </c>
      <c r="B43" s="54" t="s">
        <v>1820</v>
      </c>
      <c r="C43" s="55">
        <v>0</v>
      </c>
      <c r="D43" s="55">
        <v>0</v>
      </c>
      <c r="E43" s="55">
        <v>0</v>
      </c>
      <c r="G43" s="53" t="s">
        <v>349</v>
      </c>
      <c r="H43" s="54" t="s">
        <v>1766</v>
      </c>
      <c r="I43" s="55">
        <v>120</v>
      </c>
      <c r="J43" s="55">
        <v>120</v>
      </c>
    </row>
    <row r="44" spans="1:11" ht="12.75">
      <c r="A44" s="53" t="s">
        <v>1317</v>
      </c>
      <c r="B44" s="54" t="s">
        <v>1822</v>
      </c>
      <c r="C44" s="55">
        <v>49</v>
      </c>
      <c r="E44" s="55">
        <v>49</v>
      </c>
      <c r="G44" s="53" t="s">
        <v>352</v>
      </c>
      <c r="H44" s="54" t="s">
        <v>1767</v>
      </c>
      <c r="I44" s="55">
        <v>64</v>
      </c>
      <c r="J44" s="55">
        <v>0</v>
      </c>
      <c r="K44" s="55">
        <v>64</v>
      </c>
    </row>
    <row r="45" spans="1:11" ht="12.75">
      <c r="A45" s="53" t="s">
        <v>1344</v>
      </c>
      <c r="B45" s="54" t="s">
        <v>1860</v>
      </c>
      <c r="C45" s="55">
        <v>1759</v>
      </c>
      <c r="E45" s="55">
        <v>1759</v>
      </c>
      <c r="G45" s="53" t="s">
        <v>355</v>
      </c>
      <c r="H45" s="54" t="s">
        <v>1877</v>
      </c>
      <c r="I45" s="55">
        <v>0</v>
      </c>
      <c r="K45" s="55">
        <v>0</v>
      </c>
    </row>
    <row r="46" spans="1:10" ht="12.75">
      <c r="A46" s="53" t="s">
        <v>1386</v>
      </c>
      <c r="B46" s="54" t="s">
        <v>1861</v>
      </c>
      <c r="C46" s="55">
        <v>0</v>
      </c>
      <c r="D46" s="55">
        <v>0</v>
      </c>
      <c r="G46" s="53" t="s">
        <v>363</v>
      </c>
      <c r="H46" s="54" t="s">
        <v>1878</v>
      </c>
      <c r="I46" s="55">
        <v>3329</v>
      </c>
      <c r="J46" s="55">
        <v>3329</v>
      </c>
    </row>
    <row r="47" spans="1:11" ht="12.75">
      <c r="A47" s="53" t="s">
        <v>1454</v>
      </c>
      <c r="B47" s="54" t="s">
        <v>1826</v>
      </c>
      <c r="C47" s="55">
        <v>0</v>
      </c>
      <c r="D47" s="55">
        <v>0</v>
      </c>
      <c r="G47" s="53" t="s">
        <v>375</v>
      </c>
      <c r="H47" s="54" t="s">
        <v>1768</v>
      </c>
      <c r="I47" s="55">
        <v>83363</v>
      </c>
      <c r="J47" s="55">
        <v>81113</v>
      </c>
      <c r="K47" s="55">
        <v>2250</v>
      </c>
    </row>
    <row r="48" spans="1:10" ht="12.75">
      <c r="A48" s="53" t="s">
        <v>1460</v>
      </c>
      <c r="B48" s="54" t="s">
        <v>1862</v>
      </c>
      <c r="C48" s="55">
        <v>22120</v>
      </c>
      <c r="D48" s="55">
        <v>22120</v>
      </c>
      <c r="G48" s="53" t="s">
        <v>390</v>
      </c>
      <c r="H48" s="54" t="s">
        <v>1769</v>
      </c>
      <c r="I48" s="55">
        <v>61747</v>
      </c>
      <c r="J48" s="55">
        <v>61747</v>
      </c>
    </row>
    <row r="49" spans="1:10" ht="12.75">
      <c r="A49" s="53" t="s">
        <v>1477</v>
      </c>
      <c r="B49" s="54" t="s">
        <v>1829</v>
      </c>
      <c r="C49" s="55">
        <v>0</v>
      </c>
      <c r="D49" s="55">
        <v>0</v>
      </c>
      <c r="G49" s="53" t="s">
        <v>405</v>
      </c>
      <c r="H49" s="54" t="s">
        <v>1770</v>
      </c>
      <c r="I49" s="55">
        <v>7554</v>
      </c>
      <c r="J49" s="55">
        <v>7554</v>
      </c>
    </row>
    <row r="50" spans="1:10" ht="12.75">
      <c r="A50" s="53" t="s">
        <v>1578</v>
      </c>
      <c r="B50" s="54" t="s">
        <v>1863</v>
      </c>
      <c r="C50" s="55">
        <v>1576</v>
      </c>
      <c r="E50" s="55">
        <v>1576</v>
      </c>
      <c r="G50" s="53" t="s">
        <v>413</v>
      </c>
      <c r="H50" s="54" t="s">
        <v>1771</v>
      </c>
      <c r="I50" s="55">
        <v>2400</v>
      </c>
      <c r="J50" s="55">
        <v>2400</v>
      </c>
    </row>
    <row r="51" spans="1:10" ht="12.75">
      <c r="A51" s="53" t="s">
        <v>1596</v>
      </c>
      <c r="B51" s="54" t="s">
        <v>1864</v>
      </c>
      <c r="C51" s="55">
        <v>1884</v>
      </c>
      <c r="E51" s="55">
        <v>1884</v>
      </c>
      <c r="G51" s="53" t="s">
        <v>422</v>
      </c>
      <c r="H51" s="54" t="s">
        <v>1879</v>
      </c>
      <c r="I51" s="55">
        <v>1856</v>
      </c>
      <c r="J51" s="55">
        <v>1856</v>
      </c>
    </row>
    <row r="52" spans="1:11" ht="12.75">
      <c r="A52" s="53" t="s">
        <v>1620</v>
      </c>
      <c r="B52" s="54" t="s">
        <v>1770</v>
      </c>
      <c r="C52" s="55">
        <v>3626</v>
      </c>
      <c r="D52" s="55">
        <v>3626</v>
      </c>
      <c r="G52" s="53" t="s">
        <v>425</v>
      </c>
      <c r="H52" s="54" t="s">
        <v>1849</v>
      </c>
      <c r="I52" s="55">
        <v>0</v>
      </c>
      <c r="K52" s="55">
        <v>0</v>
      </c>
    </row>
    <row r="53" spans="1:10" ht="12.75">
      <c r="A53" s="53" t="s">
        <v>1625</v>
      </c>
      <c r="B53" s="54" t="s">
        <v>1832</v>
      </c>
      <c r="C53" s="55">
        <v>1503</v>
      </c>
      <c r="D53" s="55">
        <v>1503</v>
      </c>
      <c r="G53" s="53" t="s">
        <v>434</v>
      </c>
      <c r="H53" s="54" t="s">
        <v>1880</v>
      </c>
      <c r="I53" s="55">
        <v>5280</v>
      </c>
      <c r="J53" s="55">
        <v>5280</v>
      </c>
    </row>
    <row r="54" spans="1:10" ht="12.75">
      <c r="A54" s="53" t="s">
        <v>1695</v>
      </c>
      <c r="B54" s="54" t="s">
        <v>1838</v>
      </c>
      <c r="C54" s="55">
        <v>0</v>
      </c>
      <c r="D54" s="55">
        <v>0</v>
      </c>
      <c r="G54" s="53" t="s">
        <v>446</v>
      </c>
      <c r="H54" s="54" t="s">
        <v>1772</v>
      </c>
      <c r="I54" s="55">
        <v>703859</v>
      </c>
      <c r="J54" s="55">
        <v>703859</v>
      </c>
    </row>
    <row r="55" spans="7:11" ht="12.75">
      <c r="G55" s="53" t="s">
        <v>449</v>
      </c>
      <c r="H55" s="54" t="s">
        <v>1881</v>
      </c>
      <c r="I55" s="55">
        <v>735</v>
      </c>
      <c r="K55" s="55">
        <v>735</v>
      </c>
    </row>
    <row r="56" spans="7:11" ht="12.75">
      <c r="G56" s="53" t="s">
        <v>464</v>
      </c>
      <c r="H56" s="54" t="s">
        <v>1882</v>
      </c>
      <c r="I56" s="55">
        <v>705</v>
      </c>
      <c r="K56" s="55">
        <v>705</v>
      </c>
    </row>
    <row r="57" spans="7:11" ht="12.75">
      <c r="G57" s="53" t="s">
        <v>500</v>
      </c>
      <c r="H57" s="54" t="s">
        <v>1883</v>
      </c>
      <c r="I57" s="55">
        <v>475</v>
      </c>
      <c r="K57" s="55">
        <v>475</v>
      </c>
    </row>
    <row r="58" spans="7:11" ht="12.75">
      <c r="G58" s="53" t="s">
        <v>503</v>
      </c>
      <c r="H58" s="54" t="s">
        <v>1884</v>
      </c>
      <c r="I58" s="55">
        <v>438</v>
      </c>
      <c r="K58" s="55">
        <v>438</v>
      </c>
    </row>
    <row r="59" spans="7:10" ht="12.75">
      <c r="G59" s="53" t="s">
        <v>512</v>
      </c>
      <c r="H59" s="54" t="s">
        <v>1773</v>
      </c>
      <c r="I59" s="55">
        <v>4515</v>
      </c>
      <c r="J59" s="55">
        <v>4515</v>
      </c>
    </row>
    <row r="60" spans="7:10" ht="12.75">
      <c r="G60" s="53" t="s">
        <v>515</v>
      </c>
      <c r="H60" s="54" t="s">
        <v>1885</v>
      </c>
      <c r="I60" s="55">
        <v>0</v>
      </c>
      <c r="J60" s="55">
        <v>0</v>
      </c>
    </row>
    <row r="61" spans="7:10" ht="12.75">
      <c r="G61" s="53" t="s">
        <v>530</v>
      </c>
      <c r="H61" s="54" t="s">
        <v>1774</v>
      </c>
      <c r="I61" s="55">
        <v>3025</v>
      </c>
      <c r="J61" s="55">
        <v>3025</v>
      </c>
    </row>
    <row r="62" spans="7:11" ht="12.75">
      <c r="G62" s="53" t="s">
        <v>539</v>
      </c>
      <c r="H62" s="54" t="s">
        <v>1886</v>
      </c>
      <c r="I62" s="55">
        <v>0</v>
      </c>
      <c r="K62" s="55">
        <v>0</v>
      </c>
    </row>
    <row r="63" spans="7:11" ht="12.75">
      <c r="G63" s="53" t="s">
        <v>551</v>
      </c>
      <c r="H63" s="54" t="s">
        <v>1775</v>
      </c>
      <c r="I63" s="55">
        <v>4243</v>
      </c>
      <c r="J63" s="55">
        <v>2647</v>
      </c>
      <c r="K63" s="55">
        <v>1596</v>
      </c>
    </row>
    <row r="64" spans="7:10" ht="12.75">
      <c r="G64" s="53" t="s">
        <v>560</v>
      </c>
      <c r="H64" s="54" t="s">
        <v>1776</v>
      </c>
      <c r="I64" s="55">
        <v>9677</v>
      </c>
      <c r="J64" s="55">
        <v>9677</v>
      </c>
    </row>
    <row r="65" spans="7:10" ht="12.75">
      <c r="G65" s="53" t="s">
        <v>566</v>
      </c>
      <c r="H65" s="54" t="s">
        <v>1887</v>
      </c>
      <c r="I65" s="55">
        <v>5221</v>
      </c>
      <c r="J65" s="55">
        <v>5221</v>
      </c>
    </row>
    <row r="66" spans="7:11" ht="12.75">
      <c r="G66" s="53" t="s">
        <v>581</v>
      </c>
      <c r="H66" s="54" t="s">
        <v>1777</v>
      </c>
      <c r="I66" s="55">
        <v>2</v>
      </c>
      <c r="K66" s="55">
        <v>2</v>
      </c>
    </row>
    <row r="67" spans="7:10" ht="12.75">
      <c r="G67" s="53" t="s">
        <v>602</v>
      </c>
      <c r="H67" s="54" t="s">
        <v>1792</v>
      </c>
      <c r="I67" s="55">
        <v>9100</v>
      </c>
      <c r="J67" s="55">
        <v>9100</v>
      </c>
    </row>
    <row r="68" spans="7:10" ht="12.75">
      <c r="G68" s="53" t="s">
        <v>620</v>
      </c>
      <c r="H68" s="54" t="s">
        <v>1888</v>
      </c>
      <c r="I68" s="55">
        <v>4527</v>
      </c>
      <c r="J68" s="55">
        <v>4527</v>
      </c>
    </row>
    <row r="69" spans="7:11" ht="12.75">
      <c r="G69" s="53" t="s">
        <v>628</v>
      </c>
      <c r="H69" s="54" t="s">
        <v>1889</v>
      </c>
      <c r="I69" s="55">
        <v>716</v>
      </c>
      <c r="K69" s="55">
        <v>716</v>
      </c>
    </row>
    <row r="70" spans="7:10" ht="12.75">
      <c r="G70" s="53" t="s">
        <v>636</v>
      </c>
      <c r="H70" s="54" t="s">
        <v>1778</v>
      </c>
      <c r="I70" s="55">
        <v>30235</v>
      </c>
      <c r="J70" s="55">
        <v>30235</v>
      </c>
    </row>
    <row r="71" spans="7:11" ht="12.75">
      <c r="G71" s="53" t="s">
        <v>641</v>
      </c>
      <c r="H71" s="54" t="s">
        <v>1890</v>
      </c>
      <c r="I71" s="55">
        <v>180</v>
      </c>
      <c r="K71" s="55">
        <v>180</v>
      </c>
    </row>
    <row r="72" spans="7:11" ht="12.75">
      <c r="G72" s="53" t="s">
        <v>652</v>
      </c>
      <c r="H72" s="54" t="s">
        <v>1779</v>
      </c>
      <c r="I72" s="55">
        <v>300</v>
      </c>
      <c r="J72" s="55">
        <v>0</v>
      </c>
      <c r="K72" s="55">
        <v>300</v>
      </c>
    </row>
    <row r="73" spans="7:10" ht="12.75">
      <c r="G73" s="53" t="s">
        <v>655</v>
      </c>
      <c r="H73" s="54" t="s">
        <v>1891</v>
      </c>
      <c r="I73" s="55">
        <v>6342</v>
      </c>
      <c r="J73" s="55">
        <v>6342</v>
      </c>
    </row>
    <row r="74" spans="7:11" ht="12.75">
      <c r="G74" s="53" t="s">
        <v>661</v>
      </c>
      <c r="H74" s="54" t="s">
        <v>1780</v>
      </c>
      <c r="I74" s="55">
        <v>175344</v>
      </c>
      <c r="J74" s="55">
        <v>175342</v>
      </c>
      <c r="K74" s="55">
        <v>2</v>
      </c>
    </row>
    <row r="75" spans="7:10" ht="12.75">
      <c r="G75" s="53" t="s">
        <v>670</v>
      </c>
      <c r="H75" s="54" t="s">
        <v>1892</v>
      </c>
      <c r="I75" s="55">
        <v>3000</v>
      </c>
      <c r="J75" s="55">
        <v>3000</v>
      </c>
    </row>
    <row r="76" spans="7:11" ht="12.75">
      <c r="G76" s="53" t="s">
        <v>682</v>
      </c>
      <c r="H76" s="54" t="s">
        <v>1893</v>
      </c>
      <c r="I76" s="55">
        <v>7422</v>
      </c>
      <c r="J76" s="55">
        <v>2715</v>
      </c>
      <c r="K76" s="55">
        <v>4707</v>
      </c>
    </row>
    <row r="77" spans="7:10" ht="12.75">
      <c r="G77" s="53" t="s">
        <v>685</v>
      </c>
      <c r="H77" s="54" t="s">
        <v>1781</v>
      </c>
      <c r="I77" s="55">
        <v>61929</v>
      </c>
      <c r="J77" s="55">
        <v>61929</v>
      </c>
    </row>
    <row r="78" spans="7:11" ht="12.75">
      <c r="G78" s="53" t="s">
        <v>691</v>
      </c>
      <c r="H78" s="54" t="s">
        <v>1850</v>
      </c>
      <c r="I78" s="55">
        <v>37872</v>
      </c>
      <c r="J78" s="55">
        <v>18627</v>
      </c>
      <c r="K78" s="55">
        <v>19245</v>
      </c>
    </row>
    <row r="79" spans="7:10" ht="12.75">
      <c r="G79" s="53" t="s">
        <v>694</v>
      </c>
      <c r="H79" s="54" t="s">
        <v>1782</v>
      </c>
      <c r="I79" s="55">
        <v>2</v>
      </c>
      <c r="J79" s="55">
        <v>2</v>
      </c>
    </row>
    <row r="80" spans="7:10" ht="12.75">
      <c r="G80" s="53" t="s">
        <v>700</v>
      </c>
      <c r="H80" s="54" t="s">
        <v>1862</v>
      </c>
      <c r="I80" s="55">
        <v>4000</v>
      </c>
      <c r="J80" s="55">
        <v>4000</v>
      </c>
    </row>
    <row r="81" spans="7:10" ht="12.75">
      <c r="G81" s="53" t="s">
        <v>703</v>
      </c>
      <c r="H81" s="54" t="s">
        <v>1894</v>
      </c>
      <c r="I81" s="55">
        <v>120</v>
      </c>
      <c r="J81" s="55">
        <v>120</v>
      </c>
    </row>
    <row r="82" spans="7:10" ht="12.75">
      <c r="G82" s="53" t="s">
        <v>708</v>
      </c>
      <c r="H82" s="54" t="s">
        <v>1783</v>
      </c>
      <c r="I82" s="55">
        <v>1</v>
      </c>
      <c r="J82" s="55">
        <v>1</v>
      </c>
    </row>
    <row r="83" spans="7:10" ht="12.75">
      <c r="G83" s="53" t="s">
        <v>711</v>
      </c>
      <c r="H83" s="54" t="s">
        <v>1895</v>
      </c>
      <c r="I83" s="55">
        <v>9600</v>
      </c>
      <c r="J83" s="55">
        <v>9600</v>
      </c>
    </row>
    <row r="84" spans="7:11" ht="12.75">
      <c r="G84" s="53" t="s">
        <v>717</v>
      </c>
      <c r="H84" s="54" t="s">
        <v>1784</v>
      </c>
      <c r="I84" s="55">
        <v>7442</v>
      </c>
      <c r="J84" s="55">
        <v>6295</v>
      </c>
      <c r="K84" s="55">
        <v>1147</v>
      </c>
    </row>
    <row r="85" spans="7:11" ht="12.75">
      <c r="G85" s="53" t="s">
        <v>737</v>
      </c>
      <c r="H85" s="54" t="s">
        <v>1896</v>
      </c>
      <c r="I85" s="55">
        <v>44707</v>
      </c>
      <c r="J85" s="55">
        <v>25537</v>
      </c>
      <c r="K85" s="55">
        <v>19170</v>
      </c>
    </row>
    <row r="86" spans="7:10" ht="12.75">
      <c r="G86" s="53" t="s">
        <v>742</v>
      </c>
      <c r="H86" s="54" t="s">
        <v>1897</v>
      </c>
      <c r="I86" s="55">
        <v>5169</v>
      </c>
      <c r="J86" s="55">
        <v>5169</v>
      </c>
    </row>
    <row r="87" spans="7:10" ht="12.75">
      <c r="G87" s="53" t="s">
        <v>757</v>
      </c>
      <c r="H87" s="54" t="s">
        <v>1785</v>
      </c>
      <c r="I87" s="55">
        <v>56600</v>
      </c>
      <c r="J87" s="55">
        <v>56600</v>
      </c>
    </row>
    <row r="88" spans="7:10" ht="12.75">
      <c r="G88" s="53" t="s">
        <v>769</v>
      </c>
      <c r="H88" s="54" t="s">
        <v>1786</v>
      </c>
      <c r="I88" s="55">
        <v>15034</v>
      </c>
      <c r="J88" s="55">
        <v>15034</v>
      </c>
    </row>
    <row r="89" spans="7:11" ht="12.75">
      <c r="G89" s="53" t="s">
        <v>772</v>
      </c>
      <c r="H89" s="54" t="s">
        <v>1787</v>
      </c>
      <c r="I89" s="55">
        <v>13220</v>
      </c>
      <c r="J89" s="55">
        <v>4050</v>
      </c>
      <c r="K89" s="55">
        <v>9170</v>
      </c>
    </row>
    <row r="90" spans="7:11" ht="12.75">
      <c r="G90" s="53" t="s">
        <v>775</v>
      </c>
      <c r="H90" s="54" t="s">
        <v>1788</v>
      </c>
      <c r="I90" s="55">
        <v>460</v>
      </c>
      <c r="J90" s="55">
        <v>0</v>
      </c>
      <c r="K90" s="55">
        <v>460</v>
      </c>
    </row>
    <row r="91" spans="7:10" ht="12.75">
      <c r="G91" s="53" t="s">
        <v>796</v>
      </c>
      <c r="H91" s="54" t="s">
        <v>1898</v>
      </c>
      <c r="I91" s="55">
        <v>1</v>
      </c>
      <c r="J91" s="55">
        <v>1</v>
      </c>
    </row>
    <row r="92" spans="7:10" ht="12.75">
      <c r="G92" s="53" t="s">
        <v>808</v>
      </c>
      <c r="H92" s="54" t="s">
        <v>1851</v>
      </c>
      <c r="I92" s="55">
        <v>4021</v>
      </c>
      <c r="J92" s="55">
        <v>4021</v>
      </c>
    </row>
    <row r="93" spans="7:11" ht="12.75">
      <c r="G93" s="53" t="s">
        <v>840</v>
      </c>
      <c r="H93" s="54" t="s">
        <v>1899</v>
      </c>
      <c r="I93" s="55">
        <v>2</v>
      </c>
      <c r="K93" s="55">
        <v>2</v>
      </c>
    </row>
    <row r="94" spans="7:11" ht="12.75">
      <c r="G94" s="53" t="s">
        <v>852</v>
      </c>
      <c r="H94" s="54" t="s">
        <v>1789</v>
      </c>
      <c r="I94" s="55">
        <v>0</v>
      </c>
      <c r="J94" s="55">
        <v>0</v>
      </c>
      <c r="K94" s="55">
        <v>0</v>
      </c>
    </row>
    <row r="95" spans="7:10" ht="12.75">
      <c r="G95" s="53" t="s">
        <v>864</v>
      </c>
      <c r="H95" s="54" t="s">
        <v>1832</v>
      </c>
      <c r="I95" s="55">
        <v>1</v>
      </c>
      <c r="J95" s="55">
        <v>1</v>
      </c>
    </row>
    <row r="96" spans="7:10" ht="12.75">
      <c r="G96" s="53" t="s">
        <v>867</v>
      </c>
      <c r="H96" s="54" t="s">
        <v>1790</v>
      </c>
      <c r="I96" s="55">
        <v>7202</v>
      </c>
      <c r="J96" s="55">
        <v>7202</v>
      </c>
    </row>
    <row r="97" spans="7:10" ht="12.75">
      <c r="G97" s="53" t="s">
        <v>870</v>
      </c>
      <c r="H97" s="54" t="s">
        <v>1791</v>
      </c>
      <c r="I97" s="55">
        <v>0</v>
      </c>
      <c r="J97" s="55">
        <v>0</v>
      </c>
    </row>
    <row r="98" spans="7:10" ht="12.75">
      <c r="G98" s="53" t="s">
        <v>873</v>
      </c>
      <c r="H98" s="54" t="s">
        <v>1900</v>
      </c>
      <c r="I98" s="55">
        <v>5035</v>
      </c>
      <c r="J98" s="55">
        <v>5035</v>
      </c>
    </row>
    <row r="99" spans="7:11" ht="12.75">
      <c r="G99" s="53" t="s">
        <v>876</v>
      </c>
      <c r="H99" s="54" t="s">
        <v>1852</v>
      </c>
      <c r="I99" s="55">
        <v>17665</v>
      </c>
      <c r="J99" s="55">
        <v>10859</v>
      </c>
      <c r="K99" s="55">
        <v>6806</v>
      </c>
    </row>
    <row r="100" spans="7:11" ht="12.75">
      <c r="G100" s="53" t="s">
        <v>884</v>
      </c>
      <c r="H100" s="54" t="s">
        <v>1792</v>
      </c>
      <c r="I100" s="55">
        <v>0</v>
      </c>
      <c r="K100" s="55">
        <v>0</v>
      </c>
    </row>
    <row r="101" spans="7:11" ht="12.75">
      <c r="G101" s="53" t="s">
        <v>886</v>
      </c>
      <c r="H101" s="54" t="s">
        <v>1793</v>
      </c>
      <c r="I101" s="55">
        <v>1600</v>
      </c>
      <c r="J101" s="55">
        <v>0</v>
      </c>
      <c r="K101" s="55">
        <v>1600</v>
      </c>
    </row>
    <row r="102" spans="7:11" ht="12.75">
      <c r="G102" s="53" t="s">
        <v>897</v>
      </c>
      <c r="H102" s="54" t="s">
        <v>1794</v>
      </c>
      <c r="I102" s="55">
        <v>8117</v>
      </c>
      <c r="J102" s="55">
        <v>2297</v>
      </c>
      <c r="K102" s="55">
        <v>5820</v>
      </c>
    </row>
    <row r="103" spans="7:11" ht="12.75">
      <c r="G103" s="53" t="s">
        <v>899</v>
      </c>
      <c r="H103" s="54" t="s">
        <v>1853</v>
      </c>
      <c r="I103" s="55">
        <v>1200</v>
      </c>
      <c r="K103" s="55">
        <v>1200</v>
      </c>
    </row>
    <row r="104" spans="7:11" ht="15">
      <c r="G104" s="76" t="s">
        <v>1728</v>
      </c>
      <c r="H104" s="54" t="s">
        <v>1795</v>
      </c>
      <c r="I104" s="55">
        <v>7284</v>
      </c>
      <c r="J104" s="55">
        <v>6804</v>
      </c>
      <c r="K104" s="55">
        <v>480</v>
      </c>
    </row>
    <row r="105" spans="7:11" ht="12.75">
      <c r="G105" s="53" t="s">
        <v>902</v>
      </c>
      <c r="H105" s="54" t="s">
        <v>1796</v>
      </c>
      <c r="I105" s="55">
        <v>37653</v>
      </c>
      <c r="J105" s="55">
        <v>36039</v>
      </c>
      <c r="K105" s="55">
        <v>1614</v>
      </c>
    </row>
    <row r="106" spans="7:11" ht="12.75">
      <c r="G106" s="53" t="s">
        <v>911</v>
      </c>
      <c r="H106" s="54" t="s">
        <v>1797</v>
      </c>
      <c r="I106" s="55">
        <v>29832</v>
      </c>
      <c r="J106" s="55">
        <v>27053</v>
      </c>
      <c r="K106" s="55">
        <v>2779</v>
      </c>
    </row>
    <row r="107" spans="7:11" ht="12.75">
      <c r="G107" s="53" t="s">
        <v>914</v>
      </c>
      <c r="H107" s="54" t="s">
        <v>1798</v>
      </c>
      <c r="I107" s="55">
        <v>190293</v>
      </c>
      <c r="J107" s="55">
        <v>190293</v>
      </c>
      <c r="K107" s="55">
        <v>0</v>
      </c>
    </row>
    <row r="108" spans="7:11" ht="12.75">
      <c r="G108" s="53" t="s">
        <v>926</v>
      </c>
      <c r="H108" s="54" t="s">
        <v>1901</v>
      </c>
      <c r="I108" s="55">
        <v>2952</v>
      </c>
      <c r="K108" s="55">
        <v>2952</v>
      </c>
    </row>
    <row r="109" spans="7:10" ht="12.75">
      <c r="G109" s="53" t="s">
        <v>929</v>
      </c>
      <c r="H109" s="54" t="s">
        <v>1799</v>
      </c>
      <c r="I109" s="55">
        <v>328</v>
      </c>
      <c r="J109" s="55">
        <v>328</v>
      </c>
    </row>
    <row r="110" spans="7:11" ht="12.75">
      <c r="G110" s="53" t="s">
        <v>932</v>
      </c>
      <c r="H110" s="54" t="s">
        <v>1854</v>
      </c>
      <c r="I110" s="55">
        <v>0</v>
      </c>
      <c r="K110" s="55">
        <v>0</v>
      </c>
    </row>
    <row r="111" spans="7:11" ht="12.75">
      <c r="G111" s="53" t="s">
        <v>938</v>
      </c>
      <c r="H111" s="54" t="s">
        <v>1784</v>
      </c>
      <c r="I111" s="55">
        <v>38266</v>
      </c>
      <c r="J111" s="55">
        <v>38266</v>
      </c>
      <c r="K111" s="55">
        <v>0</v>
      </c>
    </row>
    <row r="112" spans="7:10" ht="12.75">
      <c r="G112" s="53" t="s">
        <v>940</v>
      </c>
      <c r="H112" s="54" t="s">
        <v>1800</v>
      </c>
      <c r="I112" s="55">
        <v>3744</v>
      </c>
      <c r="J112" s="55">
        <v>3744</v>
      </c>
    </row>
    <row r="113" spans="7:11" ht="12.75">
      <c r="G113" s="53" t="s">
        <v>946</v>
      </c>
      <c r="H113" s="54" t="s">
        <v>1801</v>
      </c>
      <c r="I113" s="55">
        <v>4978</v>
      </c>
      <c r="J113" s="55">
        <v>2660</v>
      </c>
      <c r="K113" s="55">
        <v>2318</v>
      </c>
    </row>
    <row r="114" spans="7:10" ht="12.75">
      <c r="G114" s="53" t="s">
        <v>949</v>
      </c>
      <c r="H114" s="54" t="s">
        <v>1902</v>
      </c>
      <c r="I114" s="55">
        <v>88618</v>
      </c>
      <c r="J114" s="55">
        <v>88618</v>
      </c>
    </row>
    <row r="115" spans="7:11" ht="12.75">
      <c r="G115" s="53" t="s">
        <v>952</v>
      </c>
      <c r="H115" s="54" t="s">
        <v>1903</v>
      </c>
      <c r="I115" s="55">
        <v>0</v>
      </c>
      <c r="K115" s="55">
        <v>0</v>
      </c>
    </row>
    <row r="116" spans="7:11" ht="12.75">
      <c r="G116" s="53" t="s">
        <v>955</v>
      </c>
      <c r="H116" s="54" t="s">
        <v>1802</v>
      </c>
      <c r="I116" s="55">
        <v>0</v>
      </c>
      <c r="J116" s="55">
        <v>0</v>
      </c>
      <c r="K116" s="55">
        <v>0</v>
      </c>
    </row>
    <row r="117" spans="7:11" ht="12.75">
      <c r="G117" s="53" t="s">
        <v>961</v>
      </c>
      <c r="H117" s="54" t="s">
        <v>1803</v>
      </c>
      <c r="I117" s="55">
        <v>11219</v>
      </c>
      <c r="J117" s="55">
        <v>10016</v>
      </c>
      <c r="K117" s="55">
        <v>1203</v>
      </c>
    </row>
    <row r="118" spans="7:11" ht="12.75">
      <c r="G118" s="53" t="s">
        <v>964</v>
      </c>
      <c r="H118" s="54" t="s">
        <v>1804</v>
      </c>
      <c r="I118" s="55">
        <v>125875</v>
      </c>
      <c r="J118" s="55">
        <v>117875</v>
      </c>
      <c r="K118" s="55">
        <v>8000</v>
      </c>
    </row>
    <row r="119" spans="7:11" ht="12.75">
      <c r="G119" s="53" t="s">
        <v>973</v>
      </c>
      <c r="H119" s="54" t="s">
        <v>1805</v>
      </c>
      <c r="I119" s="55">
        <v>1260</v>
      </c>
      <c r="J119" s="55">
        <v>0</v>
      </c>
      <c r="K119" s="55">
        <v>1260</v>
      </c>
    </row>
    <row r="120" spans="7:10" ht="12.75">
      <c r="G120" s="53" t="s">
        <v>985</v>
      </c>
      <c r="H120" s="54" t="s">
        <v>1904</v>
      </c>
      <c r="I120" s="55">
        <v>5</v>
      </c>
      <c r="J120" s="55">
        <v>5</v>
      </c>
    </row>
    <row r="121" spans="7:10" ht="12.75">
      <c r="G121" s="53" t="s">
        <v>1012</v>
      </c>
      <c r="H121" s="54" t="s">
        <v>1905</v>
      </c>
      <c r="I121" s="55">
        <v>7864</v>
      </c>
      <c r="J121" s="55">
        <v>7864</v>
      </c>
    </row>
    <row r="122" spans="7:10" ht="12.75">
      <c r="G122" s="53" t="s">
        <v>1021</v>
      </c>
      <c r="H122" s="54" t="s">
        <v>1806</v>
      </c>
      <c r="I122" s="55">
        <v>95374</v>
      </c>
      <c r="J122" s="55">
        <v>95374</v>
      </c>
    </row>
    <row r="123" spans="7:11" ht="12.75">
      <c r="G123" s="53" t="s">
        <v>1027</v>
      </c>
      <c r="H123" s="54" t="s">
        <v>1807</v>
      </c>
      <c r="I123" s="55">
        <v>1423</v>
      </c>
      <c r="J123" s="55">
        <v>0</v>
      </c>
      <c r="K123" s="55">
        <v>1423</v>
      </c>
    </row>
    <row r="124" spans="7:11" ht="12.75">
      <c r="G124" s="53" t="s">
        <v>1048</v>
      </c>
      <c r="H124" s="54" t="s">
        <v>1906</v>
      </c>
      <c r="I124" s="55">
        <v>0</v>
      </c>
      <c r="J124" s="55">
        <v>0</v>
      </c>
      <c r="K124" s="55">
        <v>0</v>
      </c>
    </row>
    <row r="125" spans="7:11" ht="12.75">
      <c r="G125" s="53" t="s">
        <v>1051</v>
      </c>
      <c r="H125" s="54" t="s">
        <v>1907</v>
      </c>
      <c r="I125" s="55">
        <v>6372</v>
      </c>
      <c r="K125" s="55">
        <v>6372</v>
      </c>
    </row>
    <row r="126" spans="7:11" ht="12.75">
      <c r="G126" s="53" t="s">
        <v>1057</v>
      </c>
      <c r="H126" s="54" t="s">
        <v>1808</v>
      </c>
      <c r="I126" s="55">
        <v>8420</v>
      </c>
      <c r="J126" s="55">
        <v>8420</v>
      </c>
      <c r="K126" s="55">
        <v>0</v>
      </c>
    </row>
    <row r="127" spans="7:11" ht="12.75">
      <c r="G127" s="53" t="s">
        <v>1060</v>
      </c>
      <c r="H127" s="54" t="s">
        <v>1908</v>
      </c>
      <c r="I127" s="55">
        <v>0</v>
      </c>
      <c r="K127" s="55">
        <v>0</v>
      </c>
    </row>
    <row r="128" spans="7:11" ht="12.75">
      <c r="G128" s="53" t="s">
        <v>1063</v>
      </c>
      <c r="H128" s="54" t="s">
        <v>1909</v>
      </c>
      <c r="I128" s="55">
        <v>2720</v>
      </c>
      <c r="K128" s="55">
        <v>2720</v>
      </c>
    </row>
    <row r="129" spans="7:11" ht="12.75">
      <c r="G129" s="53" t="s">
        <v>1078</v>
      </c>
      <c r="H129" s="54" t="s">
        <v>1855</v>
      </c>
      <c r="I129" s="55">
        <v>5</v>
      </c>
      <c r="K129" s="55">
        <v>5</v>
      </c>
    </row>
    <row r="130" spans="7:10" ht="12.75">
      <c r="G130" s="53" t="s">
        <v>1084</v>
      </c>
      <c r="H130" s="54" t="s">
        <v>1809</v>
      </c>
      <c r="I130" s="55">
        <v>46575</v>
      </c>
      <c r="J130" s="55">
        <v>46575</v>
      </c>
    </row>
    <row r="131" spans="7:11" ht="12.75">
      <c r="G131" s="53" t="s">
        <v>1093</v>
      </c>
      <c r="H131" s="54" t="s">
        <v>1856</v>
      </c>
      <c r="I131" s="55">
        <v>5039</v>
      </c>
      <c r="J131" s="55">
        <v>4794</v>
      </c>
      <c r="K131" s="55">
        <v>245</v>
      </c>
    </row>
    <row r="132" spans="7:10" ht="12.75">
      <c r="G132" s="53" t="s">
        <v>1105</v>
      </c>
      <c r="H132" s="54" t="s">
        <v>1857</v>
      </c>
      <c r="I132" s="55">
        <v>15345</v>
      </c>
      <c r="J132" s="55">
        <v>15345</v>
      </c>
    </row>
    <row r="133" spans="7:10" ht="12.75">
      <c r="G133" s="53" t="s">
        <v>1108</v>
      </c>
      <c r="H133" s="54" t="s">
        <v>1910</v>
      </c>
      <c r="I133" s="55">
        <v>2100</v>
      </c>
      <c r="J133" s="55">
        <v>2100</v>
      </c>
    </row>
    <row r="134" spans="7:11" ht="12.75">
      <c r="G134" s="53" t="s">
        <v>1128</v>
      </c>
      <c r="H134" s="54" t="s">
        <v>1810</v>
      </c>
      <c r="I134" s="55">
        <v>6144</v>
      </c>
      <c r="J134" s="55">
        <v>6000</v>
      </c>
      <c r="K134" s="55">
        <v>144</v>
      </c>
    </row>
    <row r="135" spans="7:11" ht="12.75">
      <c r="G135" s="53" t="s">
        <v>1146</v>
      </c>
      <c r="H135" s="54" t="s">
        <v>1811</v>
      </c>
      <c r="I135" s="55">
        <v>0</v>
      </c>
      <c r="K135" s="55">
        <v>0</v>
      </c>
    </row>
    <row r="136" spans="7:10" ht="12.75">
      <c r="G136" s="53" t="s">
        <v>1149</v>
      </c>
      <c r="H136" s="54" t="s">
        <v>1911</v>
      </c>
      <c r="I136" s="55">
        <v>180</v>
      </c>
      <c r="J136" s="55">
        <v>180</v>
      </c>
    </row>
    <row r="137" spans="7:11" ht="12.75">
      <c r="G137" s="53" t="s">
        <v>1155</v>
      </c>
      <c r="H137" s="54" t="s">
        <v>1858</v>
      </c>
      <c r="I137" s="55">
        <v>10898</v>
      </c>
      <c r="K137" s="55">
        <v>10898</v>
      </c>
    </row>
    <row r="138" spans="7:10" ht="12.75">
      <c r="G138" s="53" t="s">
        <v>1167</v>
      </c>
      <c r="H138" s="54" t="s">
        <v>1812</v>
      </c>
      <c r="I138" s="55">
        <v>0</v>
      </c>
      <c r="J138" s="55">
        <v>0</v>
      </c>
    </row>
    <row r="139" spans="7:10" ht="12.75">
      <c r="G139" s="53" t="s">
        <v>1194</v>
      </c>
      <c r="H139" s="54" t="s">
        <v>1813</v>
      </c>
      <c r="I139" s="55">
        <v>48</v>
      </c>
      <c r="J139" s="55">
        <v>48</v>
      </c>
    </row>
    <row r="140" spans="7:10" ht="12.75">
      <c r="G140" s="53" t="s">
        <v>1197</v>
      </c>
      <c r="H140" s="54" t="s">
        <v>1859</v>
      </c>
      <c r="I140" s="55">
        <v>2624</v>
      </c>
      <c r="J140" s="55">
        <v>2624</v>
      </c>
    </row>
    <row r="141" spans="7:10" ht="12.75">
      <c r="G141" s="53" t="s">
        <v>1203</v>
      </c>
      <c r="H141" s="54" t="s">
        <v>1814</v>
      </c>
      <c r="I141" s="55">
        <v>69733</v>
      </c>
      <c r="J141" s="55">
        <v>69733</v>
      </c>
    </row>
    <row r="142" spans="7:10" ht="12.75">
      <c r="G142" s="53" t="s">
        <v>1212</v>
      </c>
      <c r="H142" s="54" t="s">
        <v>1912</v>
      </c>
      <c r="I142" s="55">
        <v>6205</v>
      </c>
      <c r="J142" s="55">
        <v>6205</v>
      </c>
    </row>
    <row r="143" spans="7:11" ht="12.75">
      <c r="G143" s="53" t="s">
        <v>1218</v>
      </c>
      <c r="H143" s="54" t="s">
        <v>1815</v>
      </c>
      <c r="I143" s="55">
        <v>913</v>
      </c>
      <c r="J143" s="55">
        <v>0</v>
      </c>
      <c r="K143" s="55">
        <v>913</v>
      </c>
    </row>
    <row r="144" spans="7:11" ht="12.75">
      <c r="G144" s="53" t="s">
        <v>1236</v>
      </c>
      <c r="H144" s="54" t="s">
        <v>1816</v>
      </c>
      <c r="I144" s="55">
        <v>0</v>
      </c>
      <c r="K144" s="55">
        <v>0</v>
      </c>
    </row>
    <row r="145" spans="7:10" ht="12.75">
      <c r="G145" s="53" t="s">
        <v>1253</v>
      </c>
      <c r="H145" s="54" t="s">
        <v>1913</v>
      </c>
      <c r="I145" s="55">
        <v>1277</v>
      </c>
      <c r="J145" s="55">
        <v>1277</v>
      </c>
    </row>
    <row r="146" spans="7:10" ht="12.75">
      <c r="G146" s="53" t="s">
        <v>1256</v>
      </c>
      <c r="H146" s="54" t="s">
        <v>1817</v>
      </c>
      <c r="I146" s="55">
        <v>1114</v>
      </c>
      <c r="J146" s="55">
        <v>1114</v>
      </c>
    </row>
    <row r="147" spans="7:10" ht="12.75">
      <c r="G147" s="53" t="s">
        <v>1262</v>
      </c>
      <c r="H147" s="54" t="s">
        <v>1914</v>
      </c>
      <c r="I147" s="55">
        <v>1</v>
      </c>
      <c r="J147" s="55">
        <v>1</v>
      </c>
    </row>
    <row r="148" spans="7:11" ht="12.75">
      <c r="G148" s="53" t="s">
        <v>1265</v>
      </c>
      <c r="H148" s="54" t="s">
        <v>1818</v>
      </c>
      <c r="I148" s="55">
        <v>4855</v>
      </c>
      <c r="J148" s="55">
        <v>4077</v>
      </c>
      <c r="K148" s="55">
        <v>778</v>
      </c>
    </row>
    <row r="149" spans="7:10" ht="12.75">
      <c r="G149" s="53" t="s">
        <v>1279</v>
      </c>
      <c r="H149" s="54" t="s">
        <v>1819</v>
      </c>
      <c r="I149" s="55">
        <v>24000</v>
      </c>
      <c r="J149" s="55">
        <v>24000</v>
      </c>
    </row>
    <row r="150" spans="7:11" ht="12.75">
      <c r="G150" s="53" t="s">
        <v>1282</v>
      </c>
      <c r="H150" s="54" t="s">
        <v>1915</v>
      </c>
      <c r="I150" s="55">
        <v>320</v>
      </c>
      <c r="K150" s="55">
        <v>320</v>
      </c>
    </row>
    <row r="151" spans="7:11" ht="12.75">
      <c r="G151" s="53" t="s">
        <v>1288</v>
      </c>
      <c r="H151" s="54" t="s">
        <v>1820</v>
      </c>
      <c r="I151" s="55">
        <v>82937</v>
      </c>
      <c r="J151" s="55">
        <v>82937</v>
      </c>
      <c r="K151" s="55">
        <v>0</v>
      </c>
    </row>
    <row r="152" spans="7:10" ht="12.75">
      <c r="G152" s="53" t="s">
        <v>1291</v>
      </c>
      <c r="H152" s="54" t="s">
        <v>1916</v>
      </c>
      <c r="I152" s="55">
        <v>1</v>
      </c>
      <c r="J152" s="55">
        <v>1</v>
      </c>
    </row>
    <row r="153" spans="7:10" ht="12.75">
      <c r="G153" s="53" t="s">
        <v>1294</v>
      </c>
      <c r="H153" s="54" t="s">
        <v>1917</v>
      </c>
      <c r="I153" s="55">
        <v>9345</v>
      </c>
      <c r="J153" s="55">
        <v>9345</v>
      </c>
    </row>
    <row r="154" spans="7:10" ht="12.75">
      <c r="G154" s="53" t="s">
        <v>1303</v>
      </c>
      <c r="H154" s="54" t="s">
        <v>1821</v>
      </c>
      <c r="I154" s="55">
        <v>11026</v>
      </c>
      <c r="J154" s="55">
        <v>11026</v>
      </c>
    </row>
    <row r="155" spans="7:10" ht="12.75">
      <c r="G155" s="53" t="s">
        <v>1314</v>
      </c>
      <c r="H155" s="54" t="s">
        <v>1918</v>
      </c>
      <c r="I155" s="55">
        <v>750</v>
      </c>
      <c r="J155" s="55">
        <v>750</v>
      </c>
    </row>
    <row r="156" spans="7:11" ht="12.75">
      <c r="G156" s="53" t="s">
        <v>1317</v>
      </c>
      <c r="H156" s="54" t="s">
        <v>1822</v>
      </c>
      <c r="I156" s="55">
        <v>1107</v>
      </c>
      <c r="J156" s="55">
        <v>934</v>
      </c>
      <c r="K156" s="55">
        <v>173</v>
      </c>
    </row>
    <row r="157" spans="7:10" ht="12.75">
      <c r="G157" s="53" t="s">
        <v>1335</v>
      </c>
      <c r="H157" s="54" t="s">
        <v>1823</v>
      </c>
      <c r="I157" s="55">
        <v>988</v>
      </c>
      <c r="J157" s="55">
        <v>988</v>
      </c>
    </row>
    <row r="158" spans="7:11" ht="12.75">
      <c r="G158" s="53" t="s">
        <v>1344</v>
      </c>
      <c r="H158" s="54" t="s">
        <v>1860</v>
      </c>
      <c r="I158" s="55">
        <v>64774</v>
      </c>
      <c r="J158" s="55">
        <v>63015</v>
      </c>
      <c r="K158" s="55">
        <v>1759</v>
      </c>
    </row>
    <row r="159" spans="7:11" ht="12.75">
      <c r="G159" s="53" t="s">
        <v>1350</v>
      </c>
      <c r="H159" s="54" t="s">
        <v>1919</v>
      </c>
      <c r="I159" s="55">
        <v>200</v>
      </c>
      <c r="J159" s="55">
        <v>200</v>
      </c>
      <c r="K159" s="55">
        <v>0</v>
      </c>
    </row>
    <row r="160" spans="7:11" ht="12.75">
      <c r="G160" s="53" t="s">
        <v>1359</v>
      </c>
      <c r="H160" s="54" t="s">
        <v>1824</v>
      </c>
      <c r="I160" s="55">
        <v>8453</v>
      </c>
      <c r="K160" s="55">
        <v>8453</v>
      </c>
    </row>
    <row r="161" spans="7:10" ht="12.75">
      <c r="G161" s="53" t="s">
        <v>1368</v>
      </c>
      <c r="H161" s="54" t="s">
        <v>1920</v>
      </c>
      <c r="I161" s="55">
        <v>1445</v>
      </c>
      <c r="J161" s="55">
        <v>1445</v>
      </c>
    </row>
    <row r="162" spans="7:10" ht="12.75">
      <c r="G162" s="53" t="s">
        <v>1386</v>
      </c>
      <c r="H162" s="54" t="s">
        <v>1861</v>
      </c>
      <c r="I162" s="55">
        <v>4542</v>
      </c>
      <c r="J162" s="55">
        <v>4542</v>
      </c>
    </row>
    <row r="163" spans="7:11" ht="12.75">
      <c r="G163" s="53" t="s">
        <v>1389</v>
      </c>
      <c r="H163" s="54" t="s">
        <v>1921</v>
      </c>
      <c r="I163" s="55">
        <v>172</v>
      </c>
      <c r="K163" s="55">
        <v>172</v>
      </c>
    </row>
    <row r="164" spans="7:11" ht="12.75">
      <c r="G164" s="53" t="s">
        <v>1392</v>
      </c>
      <c r="H164" s="54" t="s">
        <v>1922</v>
      </c>
      <c r="I164" s="55">
        <v>2540</v>
      </c>
      <c r="K164" s="55">
        <v>2540</v>
      </c>
    </row>
    <row r="165" spans="7:10" ht="12.75">
      <c r="G165" s="53" t="s">
        <v>1421</v>
      </c>
      <c r="H165" s="54" t="s">
        <v>1923</v>
      </c>
      <c r="I165" s="55">
        <v>5328</v>
      </c>
      <c r="J165" s="55">
        <v>5328</v>
      </c>
    </row>
    <row r="166" spans="7:11" ht="12.75">
      <c r="G166" s="53" t="s">
        <v>1439</v>
      </c>
      <c r="H166" s="54" t="s">
        <v>1924</v>
      </c>
      <c r="I166" s="55">
        <v>0</v>
      </c>
      <c r="K166" s="55">
        <v>0</v>
      </c>
    </row>
    <row r="167" spans="7:10" ht="12.75">
      <c r="G167" s="53" t="s">
        <v>1442</v>
      </c>
      <c r="H167" s="54" t="s">
        <v>1925</v>
      </c>
      <c r="I167" s="55">
        <v>23333</v>
      </c>
      <c r="J167" s="55">
        <v>23333</v>
      </c>
    </row>
    <row r="168" spans="7:10" ht="12.75">
      <c r="G168" s="53" t="s">
        <v>1451</v>
      </c>
      <c r="H168" s="54" t="s">
        <v>1825</v>
      </c>
      <c r="I168" s="55">
        <v>1</v>
      </c>
      <c r="J168" s="55">
        <v>1</v>
      </c>
    </row>
    <row r="169" spans="7:10" ht="12.75">
      <c r="G169" s="53" t="s">
        <v>1454</v>
      </c>
      <c r="H169" s="54" t="s">
        <v>1826</v>
      </c>
      <c r="I169" s="55">
        <v>72960</v>
      </c>
      <c r="J169" s="55">
        <v>72960</v>
      </c>
    </row>
    <row r="170" spans="7:11" ht="12.75">
      <c r="G170" s="53" t="s">
        <v>1460</v>
      </c>
      <c r="H170" s="54" t="s">
        <v>1862</v>
      </c>
      <c r="I170" s="55">
        <v>22121</v>
      </c>
      <c r="J170" s="55">
        <v>22121</v>
      </c>
      <c r="K170" s="55">
        <v>0</v>
      </c>
    </row>
    <row r="171" spans="7:10" ht="12.75">
      <c r="G171" s="53" t="s">
        <v>1465</v>
      </c>
      <c r="H171" s="54" t="s">
        <v>1827</v>
      </c>
      <c r="I171" s="55">
        <v>0</v>
      </c>
      <c r="J171" s="55">
        <v>0</v>
      </c>
    </row>
    <row r="172" spans="7:11" ht="12.75">
      <c r="G172" s="53" t="s">
        <v>1474</v>
      </c>
      <c r="H172" s="54" t="s">
        <v>1828</v>
      </c>
      <c r="I172" s="55">
        <v>121</v>
      </c>
      <c r="K172" s="55">
        <v>121</v>
      </c>
    </row>
    <row r="173" spans="7:10" ht="12.75">
      <c r="G173" s="53" t="s">
        <v>1477</v>
      </c>
      <c r="H173" s="54" t="s">
        <v>1829</v>
      </c>
      <c r="I173" s="55">
        <v>12267</v>
      </c>
      <c r="J173" s="55">
        <v>12267</v>
      </c>
    </row>
    <row r="174" spans="7:10" ht="12.75">
      <c r="G174" s="53" t="s">
        <v>1482</v>
      </c>
      <c r="H174" s="54" t="s">
        <v>1926</v>
      </c>
      <c r="I174" s="55">
        <v>14000</v>
      </c>
      <c r="J174" s="55">
        <v>14000</v>
      </c>
    </row>
    <row r="175" spans="7:10" ht="12.75">
      <c r="G175" s="53" t="s">
        <v>1497</v>
      </c>
      <c r="H175" s="54" t="s">
        <v>1927</v>
      </c>
      <c r="I175" s="55">
        <v>0</v>
      </c>
      <c r="J175" s="55">
        <v>0</v>
      </c>
    </row>
    <row r="176" spans="7:10" ht="12.75">
      <c r="G176" s="53" t="s">
        <v>1551</v>
      </c>
      <c r="H176" s="54" t="s">
        <v>1928</v>
      </c>
      <c r="I176" s="55">
        <v>8650</v>
      </c>
      <c r="J176" s="55">
        <v>8650</v>
      </c>
    </row>
    <row r="177" spans="7:11" ht="12.75">
      <c r="G177" s="53" t="s">
        <v>1557</v>
      </c>
      <c r="H177" s="54" t="s">
        <v>1929</v>
      </c>
      <c r="I177" s="55">
        <v>568</v>
      </c>
      <c r="J177" s="55">
        <v>344</v>
      </c>
      <c r="K177" s="55">
        <v>224</v>
      </c>
    </row>
    <row r="178" spans="7:11" ht="12.75">
      <c r="G178" s="53" t="s">
        <v>1572</v>
      </c>
      <c r="H178" s="54" t="s">
        <v>1830</v>
      </c>
      <c r="I178" s="55">
        <v>7410</v>
      </c>
      <c r="K178" s="55">
        <v>7410</v>
      </c>
    </row>
    <row r="179" spans="7:11" ht="12.75">
      <c r="G179" s="53" t="s">
        <v>1578</v>
      </c>
      <c r="H179" s="54" t="s">
        <v>1863</v>
      </c>
      <c r="I179" s="55">
        <v>1576</v>
      </c>
      <c r="K179" s="55">
        <v>1576</v>
      </c>
    </row>
    <row r="180" spans="7:10" ht="12.75">
      <c r="G180" s="53" t="s">
        <v>1581</v>
      </c>
      <c r="H180" s="54" t="s">
        <v>1930</v>
      </c>
      <c r="I180" s="55">
        <v>3125</v>
      </c>
      <c r="J180" s="55">
        <v>3125</v>
      </c>
    </row>
    <row r="181" spans="7:11" ht="12.75">
      <c r="G181" s="53" t="s">
        <v>1590</v>
      </c>
      <c r="H181" s="54" t="s">
        <v>1931</v>
      </c>
      <c r="I181" s="55">
        <v>0</v>
      </c>
      <c r="J181" s="55">
        <v>0</v>
      </c>
      <c r="K181" s="55">
        <v>0</v>
      </c>
    </row>
    <row r="182" spans="7:11" ht="12.75">
      <c r="G182" s="53" t="s">
        <v>1596</v>
      </c>
      <c r="H182" s="54" t="s">
        <v>1864</v>
      </c>
      <c r="I182" s="55">
        <v>4756</v>
      </c>
      <c r="K182" s="55">
        <v>4756</v>
      </c>
    </row>
    <row r="183" spans="7:10" ht="12.75">
      <c r="G183" s="53" t="s">
        <v>1602</v>
      </c>
      <c r="H183" s="54" t="s">
        <v>1831</v>
      </c>
      <c r="I183" s="55">
        <v>300</v>
      </c>
      <c r="J183" s="55">
        <v>300</v>
      </c>
    </row>
    <row r="184" spans="7:10" ht="12.75">
      <c r="G184" s="53" t="s">
        <v>1620</v>
      </c>
      <c r="H184" s="54" t="s">
        <v>1770</v>
      </c>
      <c r="I184" s="55">
        <v>9495</v>
      </c>
      <c r="J184" s="55">
        <v>9495</v>
      </c>
    </row>
    <row r="185" spans="7:11" ht="12.75">
      <c r="G185" s="53" t="s">
        <v>1622</v>
      </c>
      <c r="H185" s="54" t="s">
        <v>1932</v>
      </c>
      <c r="I185" s="55">
        <v>0</v>
      </c>
      <c r="K185" s="55">
        <v>0</v>
      </c>
    </row>
    <row r="186" spans="7:11" ht="12.75">
      <c r="G186" s="53" t="s">
        <v>1625</v>
      </c>
      <c r="H186" s="54" t="s">
        <v>1832</v>
      </c>
      <c r="I186" s="55">
        <v>3009</v>
      </c>
      <c r="J186" s="55">
        <v>3005</v>
      </c>
      <c r="K186" s="55">
        <v>4</v>
      </c>
    </row>
    <row r="187" spans="7:10" ht="12.75">
      <c r="G187" s="53" t="s">
        <v>1627</v>
      </c>
      <c r="H187" s="54" t="s">
        <v>1833</v>
      </c>
      <c r="I187" s="55">
        <v>11950</v>
      </c>
      <c r="J187" s="55">
        <v>11950</v>
      </c>
    </row>
    <row r="188" spans="7:11" ht="12.75">
      <c r="G188" s="53" t="s">
        <v>1633</v>
      </c>
      <c r="H188" s="54" t="s">
        <v>1834</v>
      </c>
      <c r="I188" s="55">
        <v>1</v>
      </c>
      <c r="K188" s="55">
        <v>1</v>
      </c>
    </row>
    <row r="189" spans="7:11" ht="12.75">
      <c r="G189" s="53" t="s">
        <v>1650</v>
      </c>
      <c r="H189" s="54" t="s">
        <v>1835</v>
      </c>
      <c r="I189" s="55">
        <v>277</v>
      </c>
      <c r="K189" s="55">
        <v>277</v>
      </c>
    </row>
    <row r="190" spans="7:11" ht="12.75">
      <c r="G190" s="53" t="s">
        <v>1652</v>
      </c>
      <c r="H190" s="54" t="s">
        <v>1836</v>
      </c>
      <c r="I190" s="55">
        <v>16732</v>
      </c>
      <c r="J190" s="55">
        <v>8272</v>
      </c>
      <c r="K190" s="55">
        <v>8460</v>
      </c>
    </row>
    <row r="191" spans="7:11" ht="12.75">
      <c r="G191" s="53" t="s">
        <v>1664</v>
      </c>
      <c r="H191" s="54" t="s">
        <v>1933</v>
      </c>
      <c r="I191" s="55">
        <v>6365</v>
      </c>
      <c r="J191" s="55">
        <v>6000</v>
      </c>
      <c r="K191" s="55">
        <v>365</v>
      </c>
    </row>
    <row r="192" spans="7:10" ht="12.75">
      <c r="G192" s="53" t="s">
        <v>1667</v>
      </c>
      <c r="H192" s="54" t="s">
        <v>1934</v>
      </c>
      <c r="I192" s="55">
        <v>390</v>
      </c>
      <c r="J192" s="55">
        <v>390</v>
      </c>
    </row>
    <row r="193" spans="7:10" ht="12.75">
      <c r="G193" s="53" t="s">
        <v>1682</v>
      </c>
      <c r="H193" s="54" t="s">
        <v>1935</v>
      </c>
      <c r="I193" s="55">
        <v>3212</v>
      </c>
      <c r="J193" s="55">
        <v>3212</v>
      </c>
    </row>
    <row r="194" spans="7:10" ht="12.75">
      <c r="G194" s="53" t="s">
        <v>1693</v>
      </c>
      <c r="H194" s="54" t="s">
        <v>1837</v>
      </c>
      <c r="I194" s="55">
        <v>1</v>
      </c>
      <c r="J194" s="55">
        <v>1</v>
      </c>
    </row>
    <row r="195" spans="7:11" ht="12.75">
      <c r="G195" s="53" t="s">
        <v>1695</v>
      </c>
      <c r="H195" s="54" t="s">
        <v>1838</v>
      </c>
      <c r="I195" s="55">
        <v>0</v>
      </c>
      <c r="J195" s="55">
        <v>0</v>
      </c>
      <c r="K195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January-July 2017</v>
      </c>
      <c r="I2" s="87"/>
      <c r="J2" s="88" t="str">
        <f>A2</f>
        <v>Square feet of office space authorized by building permits, January-July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9/7/17</v>
      </c>
      <c r="I4" s="91"/>
      <c r="J4" s="58" t="str">
        <f>A4</f>
        <v>Source:  New Jersey Department of Community Affairs, 9/7/17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703859</v>
      </c>
      <c r="D8" s="50">
        <v>703859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Camden City</v>
      </c>
      <c r="L8" s="103" t="str">
        <f aca="true" t="shared" si="1" ref="L8:O23">B8</f>
        <v>Camden</v>
      </c>
      <c r="M8" s="81">
        <f t="shared" si="1"/>
        <v>703859</v>
      </c>
      <c r="N8" s="81">
        <f t="shared" si="1"/>
        <v>703859</v>
      </c>
      <c r="O8" s="81">
        <f t="shared" si="1"/>
        <v>0</v>
      </c>
      <c r="P8" s="106"/>
    </row>
    <row r="9" spans="1:16" ht="12.75">
      <c r="A9" s="145" t="s">
        <v>35</v>
      </c>
      <c r="B9" s="145" t="s">
        <v>7</v>
      </c>
      <c r="C9" s="50">
        <v>457113</v>
      </c>
      <c r="D9" s="50">
        <v>457113</v>
      </c>
      <c r="E9" s="50">
        <v>0</v>
      </c>
      <c r="F9" s="10"/>
      <c r="G9" s="29"/>
      <c r="I9" s="105"/>
      <c r="J9" s="102">
        <v>2</v>
      </c>
      <c r="K9" s="103" t="str">
        <f t="shared" si="0"/>
        <v>Atlantic City</v>
      </c>
      <c r="L9" s="103" t="str">
        <f t="shared" si="1"/>
        <v>Atlantic</v>
      </c>
      <c r="M9" s="81">
        <f t="shared" si="1"/>
        <v>457113</v>
      </c>
      <c r="N9" s="81">
        <f t="shared" si="1"/>
        <v>457113</v>
      </c>
      <c r="O9" s="81">
        <f t="shared" si="1"/>
        <v>0</v>
      </c>
      <c r="P9" s="106"/>
    </row>
    <row r="10" spans="1:16" ht="12.75">
      <c r="A10" s="145" t="s">
        <v>194</v>
      </c>
      <c r="B10" s="145" t="s">
        <v>8</v>
      </c>
      <c r="C10" s="50">
        <v>300607</v>
      </c>
      <c r="D10" s="50">
        <v>271176</v>
      </c>
      <c r="E10" s="50">
        <v>29431</v>
      </c>
      <c r="F10" s="10"/>
      <c r="G10" s="29"/>
      <c r="I10" s="105"/>
      <c r="J10" s="102">
        <v>3</v>
      </c>
      <c r="K10" s="103" t="str">
        <f t="shared" si="0"/>
        <v>Mahwah Township</v>
      </c>
      <c r="L10" s="103" t="str">
        <f t="shared" si="1"/>
        <v>Bergen</v>
      </c>
      <c r="M10" s="81">
        <f t="shared" si="1"/>
        <v>300607</v>
      </c>
      <c r="N10" s="81">
        <f t="shared" si="1"/>
        <v>271176</v>
      </c>
      <c r="O10" s="81">
        <f t="shared" si="1"/>
        <v>29431</v>
      </c>
      <c r="P10" s="106"/>
    </row>
    <row r="11" spans="1:16" ht="12.75">
      <c r="A11" s="145" t="s">
        <v>62</v>
      </c>
      <c r="B11" s="145" t="s">
        <v>7</v>
      </c>
      <c r="C11" s="50">
        <v>240312</v>
      </c>
      <c r="D11" s="50">
        <v>239897</v>
      </c>
      <c r="E11" s="50">
        <v>415</v>
      </c>
      <c r="F11" s="10"/>
      <c r="G11" s="29"/>
      <c r="I11" s="105"/>
      <c r="J11" s="102">
        <v>4</v>
      </c>
      <c r="K11" s="103" t="str">
        <f t="shared" si="0"/>
        <v>Galloway Township</v>
      </c>
      <c r="L11" s="103" t="str">
        <f t="shared" si="1"/>
        <v>Atlantic</v>
      </c>
      <c r="M11" s="81">
        <f t="shared" si="1"/>
        <v>240312</v>
      </c>
      <c r="N11" s="81">
        <f t="shared" si="1"/>
        <v>239897</v>
      </c>
      <c r="O11" s="81">
        <f t="shared" si="1"/>
        <v>415</v>
      </c>
      <c r="P11" s="106"/>
    </row>
    <row r="12" spans="1:16" ht="12.75">
      <c r="A12" s="145" t="s">
        <v>203</v>
      </c>
      <c r="B12" s="145" t="s">
        <v>8</v>
      </c>
      <c r="C12" s="50">
        <v>208632</v>
      </c>
      <c r="D12" s="50">
        <v>37546</v>
      </c>
      <c r="E12" s="50">
        <v>171086</v>
      </c>
      <c r="F12" s="27"/>
      <c r="G12" s="29"/>
      <c r="I12" s="105"/>
      <c r="J12" s="102">
        <v>5</v>
      </c>
      <c r="K12" s="103" t="str">
        <f t="shared" si="0"/>
        <v>Montvale Borough</v>
      </c>
      <c r="L12" s="103" t="str">
        <f t="shared" si="1"/>
        <v>Bergen</v>
      </c>
      <c r="M12" s="81">
        <f t="shared" si="1"/>
        <v>208632</v>
      </c>
      <c r="N12" s="81">
        <f t="shared" si="1"/>
        <v>37546</v>
      </c>
      <c r="O12" s="81">
        <f t="shared" si="1"/>
        <v>171086</v>
      </c>
      <c r="P12" s="106"/>
    </row>
    <row r="13" spans="1:16" ht="12.75">
      <c r="A13" s="145" t="s">
        <v>915</v>
      </c>
      <c r="B13" s="145" t="s">
        <v>18</v>
      </c>
      <c r="C13" s="50">
        <v>190293</v>
      </c>
      <c r="D13" s="50">
        <v>190293</v>
      </c>
      <c r="E13" s="50">
        <v>0</v>
      </c>
      <c r="F13" s="10"/>
      <c r="G13" s="29"/>
      <c r="I13" s="105"/>
      <c r="J13" s="102">
        <v>6</v>
      </c>
      <c r="K13" s="103" t="str">
        <f t="shared" si="0"/>
        <v>Edison Township</v>
      </c>
      <c r="L13" s="103" t="str">
        <f t="shared" si="1"/>
        <v>Middlesex</v>
      </c>
      <c r="M13" s="81">
        <f t="shared" si="1"/>
        <v>190293</v>
      </c>
      <c r="N13" s="81">
        <f t="shared" si="1"/>
        <v>190293</v>
      </c>
      <c r="O13" s="81">
        <f t="shared" si="1"/>
        <v>0</v>
      </c>
      <c r="P13" s="106"/>
    </row>
    <row r="14" spans="1:16" ht="12.75">
      <c r="A14" s="145" t="s">
        <v>662</v>
      </c>
      <c r="B14" s="145" t="s">
        <v>13</v>
      </c>
      <c r="C14" s="50">
        <v>175344</v>
      </c>
      <c r="D14" s="50">
        <v>175342</v>
      </c>
      <c r="E14" s="50">
        <v>2</v>
      </c>
      <c r="F14" s="10"/>
      <c r="G14" s="29"/>
      <c r="I14" s="105"/>
      <c r="J14" s="102">
        <v>7</v>
      </c>
      <c r="K14" s="103" t="str">
        <f t="shared" si="0"/>
        <v>Newark City</v>
      </c>
      <c r="L14" s="103" t="str">
        <f t="shared" si="1"/>
        <v>Essex</v>
      </c>
      <c r="M14" s="81">
        <f t="shared" si="1"/>
        <v>175344</v>
      </c>
      <c r="N14" s="81">
        <f t="shared" si="1"/>
        <v>175342</v>
      </c>
      <c r="O14" s="81">
        <f t="shared" si="1"/>
        <v>2</v>
      </c>
      <c r="P14" s="106"/>
    </row>
    <row r="15" spans="1:16" ht="12.75">
      <c r="A15" s="145" t="s">
        <v>965</v>
      </c>
      <c r="B15" s="145" t="s">
        <v>18</v>
      </c>
      <c r="C15" s="50">
        <v>125875</v>
      </c>
      <c r="D15" s="50">
        <v>117875</v>
      </c>
      <c r="E15" s="50">
        <v>8000</v>
      </c>
      <c r="F15" s="10"/>
      <c r="G15" s="29"/>
      <c r="I15" s="105"/>
      <c r="J15" s="102">
        <v>8</v>
      </c>
      <c r="K15" s="103" t="str">
        <f t="shared" si="0"/>
        <v>South Plainfield Borough</v>
      </c>
      <c r="L15" s="103" t="str">
        <f t="shared" si="1"/>
        <v>Middlesex</v>
      </c>
      <c r="M15" s="81">
        <f t="shared" si="1"/>
        <v>125875</v>
      </c>
      <c r="N15" s="81">
        <f t="shared" si="1"/>
        <v>117875</v>
      </c>
      <c r="O15" s="81">
        <f t="shared" si="1"/>
        <v>8000</v>
      </c>
      <c r="P15" s="106"/>
    </row>
    <row r="16" spans="1:16" ht="12.75">
      <c r="A16" s="145" t="s">
        <v>1022</v>
      </c>
      <c r="B16" s="145" t="s">
        <v>19</v>
      </c>
      <c r="C16" s="50">
        <v>95374</v>
      </c>
      <c r="D16" s="50">
        <v>95374</v>
      </c>
      <c r="E16" s="50">
        <v>0</v>
      </c>
      <c r="F16" s="10"/>
      <c r="G16" s="29"/>
      <c r="I16" s="105"/>
      <c r="J16" s="102">
        <v>9</v>
      </c>
      <c r="K16" s="103" t="str">
        <f t="shared" si="0"/>
        <v>Freehold Township</v>
      </c>
      <c r="L16" s="103" t="str">
        <f t="shared" si="1"/>
        <v>Monmouth</v>
      </c>
      <c r="M16" s="81">
        <f t="shared" si="1"/>
        <v>95374</v>
      </c>
      <c r="N16" s="81">
        <f t="shared" si="1"/>
        <v>95374</v>
      </c>
      <c r="O16" s="81">
        <f t="shared" si="1"/>
        <v>0</v>
      </c>
      <c r="P16" s="106"/>
    </row>
    <row r="17" spans="1:16" ht="12.75">
      <c r="A17" s="145" t="s">
        <v>950</v>
      </c>
      <c r="B17" s="145" t="s">
        <v>18</v>
      </c>
      <c r="C17" s="50">
        <v>88618</v>
      </c>
      <c r="D17" s="50">
        <v>88618</v>
      </c>
      <c r="E17" s="50">
        <v>0</v>
      </c>
      <c r="F17" s="10"/>
      <c r="G17" s="29"/>
      <c r="I17" s="105"/>
      <c r="J17" s="102">
        <v>10</v>
      </c>
      <c r="K17" s="103" t="str">
        <f t="shared" si="0"/>
        <v>Piscataway Township</v>
      </c>
      <c r="L17" s="103" t="str">
        <f t="shared" si="1"/>
        <v>Middlesex</v>
      </c>
      <c r="M17" s="81">
        <f t="shared" si="1"/>
        <v>88618</v>
      </c>
      <c r="N17" s="81">
        <f t="shared" si="1"/>
        <v>88618</v>
      </c>
      <c r="O17" s="81">
        <f t="shared" si="1"/>
        <v>0</v>
      </c>
      <c r="P17" s="106"/>
    </row>
    <row r="18" spans="1:16" ht="12.75">
      <c r="A18" s="145" t="s">
        <v>376</v>
      </c>
      <c r="B18" s="145" t="s">
        <v>9</v>
      </c>
      <c r="C18" s="50">
        <v>83363</v>
      </c>
      <c r="D18" s="50">
        <v>81113</v>
      </c>
      <c r="E18" s="50">
        <v>2250</v>
      </c>
      <c r="F18" s="10"/>
      <c r="G18" s="29"/>
      <c r="I18" s="105"/>
      <c r="J18" s="102">
        <v>11</v>
      </c>
      <c r="K18" s="103" t="str">
        <f t="shared" si="0"/>
        <v>Mount Laurel Township</v>
      </c>
      <c r="L18" s="103" t="str">
        <f t="shared" si="1"/>
        <v>Burlington</v>
      </c>
      <c r="M18" s="81">
        <f t="shared" si="1"/>
        <v>83363</v>
      </c>
      <c r="N18" s="81">
        <f t="shared" si="1"/>
        <v>81113</v>
      </c>
      <c r="O18" s="81">
        <f t="shared" si="1"/>
        <v>2250</v>
      </c>
      <c r="P18" s="106"/>
    </row>
    <row r="19" spans="1:16" ht="12.75">
      <c r="A19" s="145" t="s">
        <v>1289</v>
      </c>
      <c r="B19" s="145" t="s">
        <v>21</v>
      </c>
      <c r="C19" s="50">
        <v>82937</v>
      </c>
      <c r="D19" s="50">
        <v>82937</v>
      </c>
      <c r="E19" s="50">
        <v>0</v>
      </c>
      <c r="F19" s="10"/>
      <c r="G19" s="29"/>
      <c r="I19" s="105"/>
      <c r="J19" s="102">
        <v>12</v>
      </c>
      <c r="K19" s="103" t="str">
        <f t="shared" si="0"/>
        <v>Lakewood Township</v>
      </c>
      <c r="L19" s="103" t="str">
        <f t="shared" si="1"/>
        <v>Ocean</v>
      </c>
      <c r="M19" s="81">
        <f t="shared" si="1"/>
        <v>82937</v>
      </c>
      <c r="N19" s="81">
        <f t="shared" si="1"/>
        <v>82937</v>
      </c>
      <c r="O19" s="81">
        <f t="shared" si="1"/>
        <v>0</v>
      </c>
      <c r="P19" s="106"/>
    </row>
    <row r="20" spans="1:16" ht="12.75">
      <c r="A20" s="145" t="s">
        <v>218</v>
      </c>
      <c r="B20" s="145" t="s">
        <v>8</v>
      </c>
      <c r="C20" s="50">
        <v>76950</v>
      </c>
      <c r="D20" s="50">
        <v>76950</v>
      </c>
      <c r="E20" s="50">
        <v>0</v>
      </c>
      <c r="F20" s="27"/>
      <c r="G20" s="29"/>
      <c r="I20" s="105"/>
      <c r="J20" s="102">
        <v>13</v>
      </c>
      <c r="K20" s="103" t="str">
        <f t="shared" si="0"/>
        <v>Norwood Borough</v>
      </c>
      <c r="L20" s="103" t="str">
        <f t="shared" si="1"/>
        <v>Bergen</v>
      </c>
      <c r="M20" s="81">
        <f t="shared" si="1"/>
        <v>76950</v>
      </c>
      <c r="N20" s="81">
        <f t="shared" si="1"/>
        <v>76950</v>
      </c>
      <c r="O20" s="81">
        <f t="shared" si="1"/>
        <v>0</v>
      </c>
      <c r="P20" s="106"/>
    </row>
    <row r="21" spans="1:16" ht="12.75">
      <c r="A21" s="145" t="s">
        <v>1455</v>
      </c>
      <c r="B21" s="145" t="s">
        <v>24</v>
      </c>
      <c r="C21" s="50">
        <v>72960</v>
      </c>
      <c r="D21" s="50">
        <v>72960</v>
      </c>
      <c r="E21" s="50">
        <v>0</v>
      </c>
      <c r="F21" s="10"/>
      <c r="G21" s="29"/>
      <c r="I21" s="105"/>
      <c r="J21" s="102">
        <v>14</v>
      </c>
      <c r="K21" s="103" t="str">
        <f t="shared" si="0"/>
        <v>Bridgewater Township</v>
      </c>
      <c r="L21" s="103" t="str">
        <f t="shared" si="1"/>
        <v>Somerset</v>
      </c>
      <c r="M21" s="81">
        <f t="shared" si="1"/>
        <v>72960</v>
      </c>
      <c r="N21" s="81">
        <f t="shared" si="1"/>
        <v>72960</v>
      </c>
      <c r="O21" s="81">
        <f t="shared" si="1"/>
        <v>0</v>
      </c>
      <c r="P21" s="106"/>
    </row>
    <row r="22" spans="1:16" ht="12.75">
      <c r="A22" s="145" t="s">
        <v>44</v>
      </c>
      <c r="B22" s="145" t="s">
        <v>7</v>
      </c>
      <c r="C22" s="50">
        <v>70229</v>
      </c>
      <c r="D22" s="50">
        <v>4</v>
      </c>
      <c r="E22" s="50">
        <v>70225</v>
      </c>
      <c r="F22" s="10"/>
      <c r="G22" s="29"/>
      <c r="I22" s="105"/>
      <c r="J22" s="102">
        <v>15</v>
      </c>
      <c r="K22" s="103" t="str">
        <f t="shared" si="0"/>
        <v>Buena Vista Township</v>
      </c>
      <c r="L22" s="103" t="str">
        <f t="shared" si="1"/>
        <v>Atlantic</v>
      </c>
      <c r="M22" s="81">
        <f t="shared" si="1"/>
        <v>70229</v>
      </c>
      <c r="N22" s="81">
        <f t="shared" si="1"/>
        <v>4</v>
      </c>
      <c r="O22" s="81">
        <f t="shared" si="1"/>
        <v>70225</v>
      </c>
      <c r="P22" s="106"/>
    </row>
    <row r="23" spans="1:16" ht="12.75">
      <c r="A23" s="145" t="s">
        <v>1204</v>
      </c>
      <c r="B23" s="145" t="s">
        <v>20</v>
      </c>
      <c r="C23" s="50">
        <v>69733</v>
      </c>
      <c r="D23" s="50">
        <v>69733</v>
      </c>
      <c r="E23" s="50">
        <v>0</v>
      </c>
      <c r="F23" s="10"/>
      <c r="G23" s="18"/>
      <c r="I23" s="105"/>
      <c r="J23" s="102">
        <v>16</v>
      </c>
      <c r="K23" s="103" t="str">
        <f t="shared" si="0"/>
        <v>Morristown Town</v>
      </c>
      <c r="L23" s="103" t="str">
        <f t="shared" si="1"/>
        <v>Morris</v>
      </c>
      <c r="M23" s="81">
        <f t="shared" si="1"/>
        <v>69733</v>
      </c>
      <c r="N23" s="81">
        <f t="shared" si="1"/>
        <v>69733</v>
      </c>
      <c r="O23" s="81">
        <f t="shared" si="1"/>
        <v>0</v>
      </c>
      <c r="P23" s="106"/>
    </row>
    <row r="24" spans="1:16" ht="12.75">
      <c r="A24" s="145" t="s">
        <v>1345</v>
      </c>
      <c r="B24" s="145" t="s">
        <v>21</v>
      </c>
      <c r="C24" s="50">
        <v>64774</v>
      </c>
      <c r="D24" s="50">
        <v>63015</v>
      </c>
      <c r="E24" s="50">
        <v>1759</v>
      </c>
      <c r="F24" s="10"/>
      <c r="G24" s="29"/>
      <c r="I24" s="105"/>
      <c r="J24" s="102">
        <v>17</v>
      </c>
      <c r="K24" s="103" t="str">
        <f t="shared" si="0"/>
        <v>Barnegat Township</v>
      </c>
      <c r="L24" s="103" t="str">
        <f aca="true" t="shared" si="2" ref="L24:O27">B24</f>
        <v>Ocean</v>
      </c>
      <c r="M24" s="81">
        <f t="shared" si="2"/>
        <v>64774</v>
      </c>
      <c r="N24" s="81">
        <f t="shared" si="2"/>
        <v>63015</v>
      </c>
      <c r="O24" s="81">
        <f t="shared" si="2"/>
        <v>1759</v>
      </c>
      <c r="P24" s="106"/>
    </row>
    <row r="25" spans="1:16" ht="12.75">
      <c r="A25" s="145" t="s">
        <v>686</v>
      </c>
      <c r="B25" s="145" t="s">
        <v>13</v>
      </c>
      <c r="C25" s="50">
        <v>61929</v>
      </c>
      <c r="D25" s="50">
        <v>61929</v>
      </c>
      <c r="E25" s="50">
        <v>0</v>
      </c>
      <c r="F25" s="27"/>
      <c r="G25" s="29"/>
      <c r="I25" s="105"/>
      <c r="J25" s="102">
        <v>18</v>
      </c>
      <c r="K25" s="103" t="str">
        <f t="shared" si="0"/>
        <v>West Orange Township</v>
      </c>
      <c r="L25" s="103" t="str">
        <f t="shared" si="2"/>
        <v>Essex</v>
      </c>
      <c r="M25" s="81">
        <f t="shared" si="2"/>
        <v>61929</v>
      </c>
      <c r="N25" s="81">
        <f t="shared" si="2"/>
        <v>61929</v>
      </c>
      <c r="O25" s="81">
        <f t="shared" si="2"/>
        <v>0</v>
      </c>
      <c r="P25" s="106"/>
    </row>
    <row r="26" spans="1:16" ht="12.75">
      <c r="A26" s="145" t="s">
        <v>391</v>
      </c>
      <c r="B26" s="145" t="s">
        <v>9</v>
      </c>
      <c r="C26" s="50">
        <v>61747</v>
      </c>
      <c r="D26" s="50">
        <v>61747</v>
      </c>
      <c r="E26" s="50">
        <v>0</v>
      </c>
      <c r="F26" s="10"/>
      <c r="G26" s="29"/>
      <c r="I26" s="105"/>
      <c r="J26" s="102">
        <v>19</v>
      </c>
      <c r="K26" s="103" t="str">
        <f t="shared" si="0"/>
        <v>Pemberton Township</v>
      </c>
      <c r="L26" s="103" t="str">
        <f t="shared" si="2"/>
        <v>Burlington</v>
      </c>
      <c r="M26" s="81">
        <f t="shared" si="2"/>
        <v>61747</v>
      </c>
      <c r="N26" s="81">
        <f t="shared" si="2"/>
        <v>61747</v>
      </c>
      <c r="O26" s="81">
        <f t="shared" si="2"/>
        <v>0</v>
      </c>
      <c r="P26" s="106"/>
    </row>
    <row r="27" spans="1:16" ht="12.75">
      <c r="A27" s="145" t="s">
        <v>758</v>
      </c>
      <c r="B27" s="145" t="s">
        <v>15</v>
      </c>
      <c r="C27" s="50">
        <v>56600</v>
      </c>
      <c r="D27" s="50">
        <v>56600</v>
      </c>
      <c r="E27" s="50">
        <v>0</v>
      </c>
      <c r="F27" s="10"/>
      <c r="G27" s="29"/>
      <c r="I27" s="105"/>
      <c r="J27" s="102">
        <v>20</v>
      </c>
      <c r="K27" s="103" t="str">
        <f t="shared" si="0"/>
        <v>Bayonne City</v>
      </c>
      <c r="L27" s="103" t="str">
        <f t="shared" si="2"/>
        <v>Hudson</v>
      </c>
      <c r="M27" s="81">
        <f t="shared" si="2"/>
        <v>56600</v>
      </c>
      <c r="N27" s="81">
        <f t="shared" si="2"/>
        <v>56600</v>
      </c>
      <c r="O27" s="81">
        <f t="shared" si="2"/>
        <v>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3287249</v>
      </c>
      <c r="D29" s="61">
        <f>SUM(D8:D27)</f>
        <v>3004081</v>
      </c>
      <c r="E29" s="61">
        <f>SUM(E8:E27)</f>
        <v>283168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3287249</v>
      </c>
      <c r="N29" s="81">
        <f t="shared" si="3"/>
        <v>3004081</v>
      </c>
      <c r="O29" s="81">
        <f t="shared" si="3"/>
        <v>283168</v>
      </c>
      <c r="P29" s="106"/>
    </row>
    <row r="30" spans="1:16" ht="12.75">
      <c r="A30" s="162" t="s">
        <v>29</v>
      </c>
      <c r="B30" s="62"/>
      <c r="C30" s="61">
        <f>office_ytd!F29</f>
        <v>4284739</v>
      </c>
      <c r="D30" s="61">
        <f>office_ytd!G29</f>
        <v>3843572</v>
      </c>
      <c r="E30" s="61">
        <f>office_ytd!H29</f>
        <v>441167</v>
      </c>
      <c r="I30" s="105"/>
      <c r="J30" s="101"/>
      <c r="K30" s="103" t="str">
        <f>A30</f>
        <v>New Jersey</v>
      </c>
      <c r="L30" s="103"/>
      <c r="M30" s="81">
        <f t="shared" si="3"/>
        <v>4284739</v>
      </c>
      <c r="N30" s="81">
        <f t="shared" si="3"/>
        <v>3843572</v>
      </c>
      <c r="O30" s="81">
        <f t="shared" si="3"/>
        <v>441167</v>
      </c>
      <c r="P30" s="106"/>
    </row>
    <row r="31" spans="1:16" ht="12.75">
      <c r="A31" s="162" t="s">
        <v>1703</v>
      </c>
      <c r="B31" s="62"/>
      <c r="C31" s="163">
        <f>C29/C30</f>
        <v>0.7671993556667046</v>
      </c>
      <c r="D31" s="163">
        <f>D29/D30</f>
        <v>0.7815857228640442</v>
      </c>
      <c r="E31" s="163">
        <f>E29/E30</f>
        <v>0.6418612452880655</v>
      </c>
      <c r="I31" s="105"/>
      <c r="J31" s="101"/>
      <c r="K31" s="103" t="str">
        <f>A31</f>
        <v>Top as % of New Jersey</v>
      </c>
      <c r="L31" s="103"/>
      <c r="M31" s="104">
        <f>M29/M30</f>
        <v>0.7671993556667046</v>
      </c>
      <c r="N31" s="104">
        <f>N29/N30</f>
        <v>0.7815857228640442</v>
      </c>
      <c r="O31" s="104">
        <f>O29/O30</f>
        <v>0.6418612452880655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July 2017</v>
      </c>
      <c r="I2" s="112"/>
      <c r="J2" s="113" t="str">
        <f>A2</f>
        <v>Square feet of office space authorized by building permits, July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9/7/17</v>
      </c>
      <c r="I4" s="129"/>
      <c r="J4" s="130" t="str">
        <f>A4</f>
        <v>Source:  New Jersey Department of Community Affairs, 9/7/17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703859</v>
      </c>
      <c r="D8" s="50">
        <v>703859</v>
      </c>
      <c r="E8" s="50">
        <v>0</v>
      </c>
      <c r="F8" s="164"/>
      <c r="G8" s="60">
        <v>1</v>
      </c>
      <c r="I8" s="105"/>
      <c r="J8" s="120">
        <v>1</v>
      </c>
      <c r="K8" s="121" t="str">
        <f aca="true" t="shared" si="0" ref="K8:O27">A8</f>
        <v>Camden City</v>
      </c>
      <c r="L8" s="121" t="str">
        <f t="shared" si="0"/>
        <v>Camden</v>
      </c>
      <c r="M8" s="82">
        <f t="shared" si="0"/>
        <v>703859</v>
      </c>
      <c r="N8" s="82">
        <f t="shared" si="0"/>
        <v>703859</v>
      </c>
      <c r="O8" s="82">
        <f t="shared" si="0"/>
        <v>0</v>
      </c>
      <c r="P8" s="106"/>
    </row>
    <row r="9" spans="1:16" ht="12.75">
      <c r="A9" s="145" t="s">
        <v>194</v>
      </c>
      <c r="B9" s="145" t="s">
        <v>8</v>
      </c>
      <c r="C9" s="50">
        <v>300606</v>
      </c>
      <c r="D9" s="50">
        <v>271176</v>
      </c>
      <c r="E9" s="50">
        <v>29430</v>
      </c>
      <c r="F9" s="147"/>
      <c r="G9" s="62">
        <v>2</v>
      </c>
      <c r="I9" s="105"/>
      <c r="J9" s="102">
        <v>2</v>
      </c>
      <c r="K9" s="103" t="str">
        <f t="shared" si="0"/>
        <v>Mahwah Township</v>
      </c>
      <c r="L9" s="103" t="str">
        <f t="shared" si="0"/>
        <v>Bergen</v>
      </c>
      <c r="M9" s="81">
        <f t="shared" si="0"/>
        <v>300606</v>
      </c>
      <c r="N9" s="81">
        <f t="shared" si="0"/>
        <v>271176</v>
      </c>
      <c r="O9" s="81">
        <f t="shared" si="0"/>
        <v>29430</v>
      </c>
      <c r="P9" s="106"/>
    </row>
    <row r="10" spans="1:16" ht="12.75">
      <c r="A10" s="145" t="s">
        <v>203</v>
      </c>
      <c r="B10" s="145" t="s">
        <v>8</v>
      </c>
      <c r="C10" s="50">
        <v>86086</v>
      </c>
      <c r="D10" s="50">
        <v>0</v>
      </c>
      <c r="E10" s="50">
        <v>86086</v>
      </c>
      <c r="F10" s="147"/>
      <c r="G10" s="62">
        <v>3</v>
      </c>
      <c r="I10" s="105"/>
      <c r="J10" s="102">
        <v>3</v>
      </c>
      <c r="K10" s="103" t="str">
        <f t="shared" si="0"/>
        <v>Montvale Borough</v>
      </c>
      <c r="L10" s="103" t="str">
        <f t="shared" si="0"/>
        <v>Bergen</v>
      </c>
      <c r="M10" s="81">
        <f t="shared" si="0"/>
        <v>86086</v>
      </c>
      <c r="N10" s="81">
        <f t="shared" si="0"/>
        <v>0</v>
      </c>
      <c r="O10" s="81">
        <f t="shared" si="0"/>
        <v>86086</v>
      </c>
      <c r="P10" s="106"/>
    </row>
    <row r="11" spans="1:16" ht="12.75">
      <c r="A11" s="145" t="s">
        <v>53</v>
      </c>
      <c r="B11" s="145" t="s">
        <v>7</v>
      </c>
      <c r="C11" s="50">
        <v>23521</v>
      </c>
      <c r="D11" s="50">
        <v>23521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Egg Harbor Township</v>
      </c>
      <c r="L11" s="103" t="str">
        <f t="shared" si="0"/>
        <v>Atlantic</v>
      </c>
      <c r="M11" s="81">
        <f t="shared" si="0"/>
        <v>23521</v>
      </c>
      <c r="N11" s="81">
        <f t="shared" si="0"/>
        <v>23521</v>
      </c>
      <c r="O11" s="81">
        <f t="shared" si="0"/>
        <v>0</v>
      </c>
      <c r="P11" s="106"/>
    </row>
    <row r="12" spans="1:16" ht="12.75">
      <c r="A12" s="145" t="s">
        <v>32</v>
      </c>
      <c r="B12" s="145" t="s">
        <v>7</v>
      </c>
      <c r="C12" s="50">
        <v>23000</v>
      </c>
      <c r="D12" s="50">
        <v>23000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Absecon City</v>
      </c>
      <c r="L12" s="103" t="str">
        <f t="shared" si="0"/>
        <v>Atlantic</v>
      </c>
      <c r="M12" s="81">
        <f t="shared" si="0"/>
        <v>23000</v>
      </c>
      <c r="N12" s="81">
        <f t="shared" si="0"/>
        <v>23000</v>
      </c>
      <c r="O12" s="81">
        <f t="shared" si="0"/>
        <v>0</v>
      </c>
      <c r="P12" s="106"/>
    </row>
    <row r="13" spans="1:16" ht="12.75">
      <c r="A13" s="145" t="s">
        <v>701</v>
      </c>
      <c r="B13" s="145" t="s">
        <v>24</v>
      </c>
      <c r="C13" s="50">
        <v>22120</v>
      </c>
      <c r="D13" s="50">
        <v>22120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Franklin Township</v>
      </c>
      <c r="L13" s="103" t="str">
        <f t="shared" si="0"/>
        <v>Somerset</v>
      </c>
      <c r="M13" s="81">
        <f t="shared" si="0"/>
        <v>22120</v>
      </c>
      <c r="N13" s="81">
        <f t="shared" si="0"/>
        <v>22120</v>
      </c>
      <c r="O13" s="81">
        <f t="shared" si="0"/>
        <v>0</v>
      </c>
      <c r="P13" s="106"/>
    </row>
    <row r="14" spans="1:16" ht="12.75">
      <c r="A14" s="145" t="s">
        <v>332</v>
      </c>
      <c r="B14" s="145" t="s">
        <v>9</v>
      </c>
      <c r="C14" s="50">
        <v>14192</v>
      </c>
      <c r="D14" s="50">
        <v>14192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Delanco Township</v>
      </c>
      <c r="L14" s="103" t="str">
        <f t="shared" si="0"/>
        <v>Burlington</v>
      </c>
      <c r="M14" s="81">
        <f t="shared" si="0"/>
        <v>14192</v>
      </c>
      <c r="N14" s="81">
        <f t="shared" si="0"/>
        <v>14192</v>
      </c>
      <c r="O14" s="81">
        <f t="shared" si="0"/>
        <v>0</v>
      </c>
      <c r="P14" s="106"/>
    </row>
    <row r="15" spans="1:16" ht="12.75">
      <c r="A15" s="145" t="s">
        <v>1022</v>
      </c>
      <c r="B15" s="145" t="s">
        <v>19</v>
      </c>
      <c r="C15" s="50">
        <v>13750</v>
      </c>
      <c r="D15" s="50">
        <v>13750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Freehold Township</v>
      </c>
      <c r="L15" s="103" t="str">
        <f t="shared" si="0"/>
        <v>Monmouth</v>
      </c>
      <c r="M15" s="81">
        <f t="shared" si="0"/>
        <v>13750</v>
      </c>
      <c r="N15" s="81">
        <f t="shared" si="0"/>
        <v>13750</v>
      </c>
      <c r="O15" s="81">
        <f t="shared" si="0"/>
        <v>0</v>
      </c>
      <c r="P15" s="106"/>
    </row>
    <row r="16" spans="1:16" ht="12.75">
      <c r="A16" s="145" t="s">
        <v>1156</v>
      </c>
      <c r="B16" s="145" t="s">
        <v>20</v>
      </c>
      <c r="C16" s="50">
        <v>10898</v>
      </c>
      <c r="D16" s="50">
        <v>0</v>
      </c>
      <c r="E16" s="50">
        <v>10898</v>
      </c>
      <c r="F16" s="147"/>
      <c r="G16" s="62">
        <v>9</v>
      </c>
      <c r="I16" s="105"/>
      <c r="J16" s="102">
        <v>9</v>
      </c>
      <c r="K16" s="103" t="str">
        <f t="shared" si="0"/>
        <v>Denville Township</v>
      </c>
      <c r="L16" s="103" t="str">
        <f t="shared" si="0"/>
        <v>Morris</v>
      </c>
      <c r="M16" s="81">
        <f t="shared" si="0"/>
        <v>10898</v>
      </c>
      <c r="N16" s="81">
        <f t="shared" si="0"/>
        <v>0</v>
      </c>
      <c r="O16" s="81">
        <f t="shared" si="0"/>
        <v>10898</v>
      </c>
      <c r="P16" s="106"/>
    </row>
    <row r="17" spans="1:16" ht="12.75">
      <c r="A17" s="145" t="s">
        <v>1094</v>
      </c>
      <c r="B17" s="145" t="s">
        <v>19</v>
      </c>
      <c r="C17" s="50">
        <v>4794</v>
      </c>
      <c r="D17" s="50">
        <v>4794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Red Bank Borough</v>
      </c>
      <c r="L17" s="103" t="str">
        <f t="shared" si="0"/>
        <v>Monmouth</v>
      </c>
      <c r="M17" s="81">
        <f t="shared" si="0"/>
        <v>4794</v>
      </c>
      <c r="N17" s="81">
        <f t="shared" si="0"/>
        <v>4794</v>
      </c>
      <c r="O17" s="81">
        <f t="shared" si="0"/>
        <v>0</v>
      </c>
      <c r="P17" s="106"/>
    </row>
    <row r="18" spans="1:16" ht="12.75">
      <c r="A18" s="145" t="s">
        <v>38</v>
      </c>
      <c r="B18" s="145" t="s">
        <v>7</v>
      </c>
      <c r="C18" s="50">
        <v>4141</v>
      </c>
      <c r="D18" s="50">
        <v>4141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Brigantine City</v>
      </c>
      <c r="L18" s="103" t="str">
        <f t="shared" si="0"/>
        <v>Atlantic</v>
      </c>
      <c r="M18" s="81">
        <f t="shared" si="0"/>
        <v>4141</v>
      </c>
      <c r="N18" s="81">
        <f t="shared" si="0"/>
        <v>4141</v>
      </c>
      <c r="O18" s="81">
        <f t="shared" si="0"/>
        <v>0</v>
      </c>
      <c r="P18" s="106"/>
    </row>
    <row r="19" spans="1:16" ht="12.75">
      <c r="A19" s="145" t="s">
        <v>406</v>
      </c>
      <c r="B19" s="145" t="s">
        <v>26</v>
      </c>
      <c r="C19" s="50">
        <v>3626</v>
      </c>
      <c r="D19" s="50">
        <v>3626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Springfield Township</v>
      </c>
      <c r="L19" s="103" t="str">
        <f t="shared" si="0"/>
        <v>Union</v>
      </c>
      <c r="M19" s="81">
        <f t="shared" si="0"/>
        <v>3626</v>
      </c>
      <c r="N19" s="81">
        <f t="shared" si="0"/>
        <v>3626</v>
      </c>
      <c r="O19" s="81">
        <f t="shared" si="0"/>
        <v>0</v>
      </c>
      <c r="P19" s="106"/>
    </row>
    <row r="20" spans="1:16" ht="12.75">
      <c r="A20" s="145" t="s">
        <v>116</v>
      </c>
      <c r="B20" s="145" t="s">
        <v>8</v>
      </c>
      <c r="C20" s="50">
        <v>3467</v>
      </c>
      <c r="D20" s="50">
        <v>3467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Closter Borough</v>
      </c>
      <c r="L20" s="103" t="str">
        <f t="shared" si="0"/>
        <v>Bergen</v>
      </c>
      <c r="M20" s="81">
        <f t="shared" si="0"/>
        <v>3467</v>
      </c>
      <c r="N20" s="81">
        <f t="shared" si="0"/>
        <v>3467</v>
      </c>
      <c r="O20" s="81">
        <f t="shared" si="0"/>
        <v>0</v>
      </c>
      <c r="P20" s="106"/>
    </row>
    <row r="21" spans="1:16" ht="12.75">
      <c r="A21" s="145" t="s">
        <v>809</v>
      </c>
      <c r="B21" s="145" t="s">
        <v>16</v>
      </c>
      <c r="C21" s="50">
        <v>3445</v>
      </c>
      <c r="D21" s="50">
        <v>3445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Clinton Township</v>
      </c>
      <c r="L21" s="103" t="str">
        <f t="shared" si="0"/>
        <v>Hunterdon</v>
      </c>
      <c r="M21" s="81">
        <f t="shared" si="0"/>
        <v>3445</v>
      </c>
      <c r="N21" s="81">
        <f t="shared" si="0"/>
        <v>3445</v>
      </c>
      <c r="O21" s="81">
        <f t="shared" si="0"/>
        <v>0</v>
      </c>
      <c r="P21" s="106"/>
    </row>
    <row r="22" spans="1:16" ht="12.75">
      <c r="A22" s="145" t="s">
        <v>1198</v>
      </c>
      <c r="B22" s="145" t="s">
        <v>20</v>
      </c>
      <c r="C22" s="50">
        <v>2624</v>
      </c>
      <c r="D22" s="50">
        <v>2624</v>
      </c>
      <c r="E22" s="50">
        <v>0</v>
      </c>
      <c r="F22" s="147"/>
      <c r="G22" s="62">
        <v>15</v>
      </c>
      <c r="I22" s="105"/>
      <c r="J22" s="102">
        <v>15</v>
      </c>
      <c r="K22" s="103" t="str">
        <f t="shared" si="0"/>
        <v>Morris Township</v>
      </c>
      <c r="L22" s="103" t="str">
        <f t="shared" si="0"/>
        <v>Morris</v>
      </c>
      <c r="M22" s="81">
        <f t="shared" si="0"/>
        <v>2624</v>
      </c>
      <c r="N22" s="81">
        <f t="shared" si="0"/>
        <v>2624</v>
      </c>
      <c r="O22" s="81">
        <f t="shared" si="0"/>
        <v>0</v>
      </c>
      <c r="P22" s="106"/>
    </row>
    <row r="23" spans="1:16" ht="12.75">
      <c r="A23" s="145" t="s">
        <v>290</v>
      </c>
      <c r="B23" s="145" t="s">
        <v>8</v>
      </c>
      <c r="C23" s="50">
        <v>2500</v>
      </c>
      <c r="D23" s="50">
        <v>2500</v>
      </c>
      <c r="E23" s="50">
        <v>0</v>
      </c>
      <c r="F23" s="147"/>
      <c r="G23" s="62">
        <v>16</v>
      </c>
      <c r="I23" s="105"/>
      <c r="J23" s="102">
        <v>16</v>
      </c>
      <c r="K23" s="103" t="str">
        <f t="shared" si="0"/>
        <v>Wallington Borough</v>
      </c>
      <c r="L23" s="103" t="str">
        <f t="shared" si="0"/>
        <v>Bergen</v>
      </c>
      <c r="M23" s="81">
        <f t="shared" si="0"/>
        <v>2500</v>
      </c>
      <c r="N23" s="81">
        <f t="shared" si="0"/>
        <v>2500</v>
      </c>
      <c r="O23" s="81">
        <f t="shared" si="0"/>
        <v>0</v>
      </c>
      <c r="P23" s="106"/>
    </row>
    <row r="24" spans="1:16" ht="12.75">
      <c r="A24" s="145" t="s">
        <v>65</v>
      </c>
      <c r="B24" s="145" t="s">
        <v>17</v>
      </c>
      <c r="C24" s="50">
        <v>2200</v>
      </c>
      <c r="D24" s="50">
        <v>2200</v>
      </c>
      <c r="E24" s="50">
        <v>0</v>
      </c>
      <c r="F24" s="50"/>
      <c r="G24" s="62">
        <v>17</v>
      </c>
      <c r="I24" s="105"/>
      <c r="J24" s="102">
        <v>17</v>
      </c>
      <c r="K24" s="103" t="str">
        <f t="shared" si="0"/>
        <v>Hamilton Township</v>
      </c>
      <c r="L24" s="103" t="str">
        <f t="shared" si="0"/>
        <v>Mercer</v>
      </c>
      <c r="M24" s="81">
        <f t="shared" si="0"/>
        <v>2200</v>
      </c>
      <c r="N24" s="81">
        <f t="shared" si="0"/>
        <v>2200</v>
      </c>
      <c r="O24" s="81">
        <f t="shared" si="0"/>
        <v>0</v>
      </c>
      <c r="P24" s="106"/>
    </row>
    <row r="25" spans="1:16" ht="12.75">
      <c r="A25" s="145" t="s">
        <v>1597</v>
      </c>
      <c r="B25" s="145" t="s">
        <v>26</v>
      </c>
      <c r="C25" s="50">
        <v>1884</v>
      </c>
      <c r="D25" s="50">
        <v>0</v>
      </c>
      <c r="E25" s="50">
        <v>1884</v>
      </c>
      <c r="F25" s="147"/>
      <c r="G25" s="62">
        <v>18</v>
      </c>
      <c r="I25" s="105"/>
      <c r="J25" s="102">
        <v>18</v>
      </c>
      <c r="K25" s="103" t="str">
        <f t="shared" si="0"/>
        <v>Linden City</v>
      </c>
      <c r="L25" s="103" t="str">
        <f t="shared" si="0"/>
        <v>Union</v>
      </c>
      <c r="M25" s="81">
        <f t="shared" si="0"/>
        <v>1884</v>
      </c>
      <c r="N25" s="81">
        <f t="shared" si="0"/>
        <v>0</v>
      </c>
      <c r="O25" s="81">
        <f t="shared" si="0"/>
        <v>1884</v>
      </c>
      <c r="P25" s="106"/>
    </row>
    <row r="26" spans="1:16" ht="12.75">
      <c r="A26" s="145" t="s">
        <v>1345</v>
      </c>
      <c r="B26" s="145" t="s">
        <v>21</v>
      </c>
      <c r="C26" s="50">
        <v>1759</v>
      </c>
      <c r="D26" s="50">
        <v>0</v>
      </c>
      <c r="E26" s="50">
        <v>1759</v>
      </c>
      <c r="F26" s="141"/>
      <c r="G26" s="62">
        <v>19</v>
      </c>
      <c r="I26" s="105"/>
      <c r="J26" s="102">
        <v>19</v>
      </c>
      <c r="K26" s="103" t="str">
        <f t="shared" si="0"/>
        <v>Barnegat Township</v>
      </c>
      <c r="L26" s="103" t="str">
        <f t="shared" si="0"/>
        <v>Ocean</v>
      </c>
      <c r="M26" s="81">
        <f t="shared" si="0"/>
        <v>1759</v>
      </c>
      <c r="N26" s="81">
        <f t="shared" si="0"/>
        <v>0</v>
      </c>
      <c r="O26" s="81">
        <f t="shared" si="0"/>
        <v>1759</v>
      </c>
      <c r="P26" s="106"/>
    </row>
    <row r="27" spans="1:16" ht="12.75">
      <c r="A27" s="145" t="s">
        <v>1579</v>
      </c>
      <c r="B27" s="145" t="s">
        <v>26</v>
      </c>
      <c r="C27" s="50">
        <v>1576</v>
      </c>
      <c r="D27" s="50">
        <v>0</v>
      </c>
      <c r="E27" s="50">
        <v>1576</v>
      </c>
      <c r="F27" s="147"/>
      <c r="G27" s="62">
        <v>20</v>
      </c>
      <c r="I27" s="105"/>
      <c r="J27" s="102">
        <v>20</v>
      </c>
      <c r="K27" s="103" t="str">
        <f t="shared" si="0"/>
        <v>Cranford Township</v>
      </c>
      <c r="L27" s="103" t="str">
        <f t="shared" si="0"/>
        <v>Union</v>
      </c>
      <c r="M27" s="81">
        <f t="shared" si="0"/>
        <v>1576</v>
      </c>
      <c r="N27" s="81">
        <f t="shared" si="0"/>
        <v>0</v>
      </c>
      <c r="O27" s="81">
        <f t="shared" si="0"/>
        <v>1576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1230048</v>
      </c>
      <c r="D29" s="61">
        <f>SUM(D8:D27)</f>
        <v>1098415</v>
      </c>
      <c r="E29" s="61">
        <f>SUM(E8:E27)</f>
        <v>131633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1230048</v>
      </c>
      <c r="N29" s="81">
        <f t="shared" si="1"/>
        <v>1098415</v>
      </c>
      <c r="O29" s="81">
        <f t="shared" si="1"/>
        <v>131633</v>
      </c>
      <c r="P29" s="106"/>
    </row>
    <row r="30" spans="1:16" ht="12.75">
      <c r="A30" s="162" t="s">
        <v>29</v>
      </c>
      <c r="B30" s="62"/>
      <c r="C30" s="61">
        <f>office!F29</f>
        <v>1233600</v>
      </c>
      <c r="D30" s="61">
        <f>office!G29</f>
        <v>1100205</v>
      </c>
      <c r="E30" s="61">
        <f>office!H29</f>
        <v>133395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1233600</v>
      </c>
      <c r="N30" s="81">
        <f t="shared" si="1"/>
        <v>1100205</v>
      </c>
      <c r="O30" s="81">
        <f t="shared" si="1"/>
        <v>133395</v>
      </c>
      <c r="P30" s="106"/>
    </row>
    <row r="31" spans="1:16" ht="12.75">
      <c r="A31" s="162" t="s">
        <v>1703</v>
      </c>
      <c r="B31" s="62"/>
      <c r="C31" s="163">
        <f>C29/C30</f>
        <v>0.9971206225680934</v>
      </c>
      <c r="D31" s="163">
        <f>D29/D30</f>
        <v>0.9983730304806832</v>
      </c>
      <c r="E31" s="163">
        <f>E29/E30</f>
        <v>0.9867911091120357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0.9971206225680934</v>
      </c>
      <c r="N31" s="104">
        <f>N29/N30</f>
        <v>0.9983730304806832</v>
      </c>
      <c r="O31" s="104">
        <f>O29/O30</f>
        <v>0.9867911091120357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1750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9/7/17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855342</v>
      </c>
      <c r="G7" s="157">
        <f>SUM(G31:G53)</f>
        <v>784202</v>
      </c>
      <c r="H7" s="25">
        <f>SUM(H31:H53)</f>
        <v>71140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672620</v>
      </c>
      <c r="G8" s="81">
        <f>SUM(G54:G123)</f>
        <v>461534</v>
      </c>
      <c r="H8" s="25">
        <f>SUM(H54:H123)</f>
        <v>211086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202352</v>
      </c>
      <c r="G9" s="81">
        <f>SUM(G124:G163)</f>
        <v>198602</v>
      </c>
      <c r="H9" s="25">
        <f>SUM(H124:H163)</f>
        <v>3750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719032</v>
      </c>
      <c r="G10" s="81">
        <f>SUM(G164:G200)</f>
        <v>716679</v>
      </c>
      <c r="H10" s="25">
        <f>SUM(H164:H200)</f>
        <v>2353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19143</v>
      </c>
      <c r="G11" s="81">
        <f>SUM(G201:G216)</f>
        <v>17545</v>
      </c>
      <c r="H11" s="25">
        <f>SUM(H201:H216)</f>
        <v>1598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285468</v>
      </c>
      <c r="G13" s="81">
        <f>SUM(G231:G252)</f>
        <v>279563</v>
      </c>
      <c r="H13" s="25">
        <f>SUM(H231:H252)</f>
        <v>5905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108913</v>
      </c>
      <c r="G14" s="81">
        <f>SUM(G253:G276)</f>
        <v>69351</v>
      </c>
      <c r="H14" s="25">
        <f>SUM(H253:H276)</f>
        <v>39562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85314</v>
      </c>
      <c r="G15" s="81">
        <f>SUM(G277:G288)</f>
        <v>75684</v>
      </c>
      <c r="H15" s="25">
        <f>SUM(H277:H288)</f>
        <v>9630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11227</v>
      </c>
      <c r="G16" s="81">
        <f>SUM(G289:G314)</f>
        <v>11225</v>
      </c>
      <c r="H16" s="25">
        <f>SUM(H289:H314)</f>
        <v>2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40901</v>
      </c>
      <c r="G17" s="81">
        <f>SUM(G315:G327)</f>
        <v>24995</v>
      </c>
      <c r="H17" s="25">
        <f>SUM(H315:H327)</f>
        <v>15906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535018</v>
      </c>
      <c r="G18" s="81">
        <f>SUM(G328:G352)</f>
        <v>514892</v>
      </c>
      <c r="H18" s="25">
        <f>SUM(H328:H352)</f>
        <v>20126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197386</v>
      </c>
      <c r="G19" s="81">
        <f>SUM(G353:G405)</f>
        <v>186477</v>
      </c>
      <c r="H19" s="25">
        <f>SUM(H353:H405)</f>
        <v>10909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90601</v>
      </c>
      <c r="G20" s="81">
        <f>SUM(G406:G444)</f>
        <v>78790</v>
      </c>
      <c r="H20" s="25">
        <f>SUM(H406:H444)</f>
        <v>11811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202495</v>
      </c>
      <c r="G21" s="81">
        <f>SUM(G445:G477)</f>
        <v>199465</v>
      </c>
      <c r="H21" s="25">
        <f>SUM(H445:H477)</f>
        <v>3030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17352</v>
      </c>
      <c r="G22" s="81">
        <f>SUM(G478:G493)</f>
        <v>6187</v>
      </c>
      <c r="H22" s="25">
        <f>SUM(H478:H493)</f>
        <v>11165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144803</v>
      </c>
      <c r="G24" s="81">
        <f>SUM(G509:G529)</f>
        <v>144682</v>
      </c>
      <c r="H24" s="25">
        <f>SUM(H509:H529)</f>
        <v>121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9218</v>
      </c>
      <c r="G25" s="81">
        <f>SUM(G530:G553)</f>
        <v>8994</v>
      </c>
      <c r="H25" s="25">
        <f>SUM(H530:H553)</f>
        <v>224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41621</v>
      </c>
      <c r="G26" s="81">
        <f>SUM(G554:G574)</f>
        <v>27875</v>
      </c>
      <c r="H26" s="25">
        <f>SUM(H554:H574)</f>
        <v>13746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26978</v>
      </c>
      <c r="G27" s="81">
        <f>SUM(G575:G597)</f>
        <v>17875</v>
      </c>
      <c r="H27" s="25">
        <f>SUM(H575:H597)</f>
        <v>9103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4284739</v>
      </c>
      <c r="G29" s="81">
        <f>SUM(G7:G28)</f>
        <v>3843572</v>
      </c>
      <c r="H29" s="25">
        <f>SUM(H7:H28)</f>
        <v>441167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43879</v>
      </c>
      <c r="G31" s="50">
        <v>43879</v>
      </c>
      <c r="H31" s="50">
        <v>0</v>
      </c>
      <c r="I31" s="147"/>
      <c r="J31" s="178" t="s">
        <v>1747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457113</v>
      </c>
      <c r="G32" s="50">
        <v>457113</v>
      </c>
      <c r="H32" s="50">
        <v>0</v>
      </c>
      <c r="I32" s="141"/>
      <c r="J32" s="178" t="s">
        <v>1747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178" t="s">
        <v>1747</v>
      </c>
      <c r="K33" s="53"/>
      <c r="L33" s="54"/>
      <c r="M33" s="55"/>
      <c r="N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78" t="s">
        <v>1751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70229</v>
      </c>
      <c r="G35" s="50">
        <v>4</v>
      </c>
      <c r="H35" s="50">
        <v>70225</v>
      </c>
      <c r="I35" s="147"/>
      <c r="J35" s="178" t="s">
        <v>1747</v>
      </c>
      <c r="K35" s="53"/>
      <c r="L35" s="54"/>
      <c r="M35" s="55"/>
      <c r="N35" s="55"/>
      <c r="O35" s="55"/>
    </row>
    <row r="36" spans="1:15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78" t="s">
        <v>1743</v>
      </c>
      <c r="K36" s="53"/>
      <c r="L36" s="54"/>
      <c r="M36" s="55"/>
      <c r="N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79" t="s">
        <v>1747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26839</v>
      </c>
      <c r="G38" s="50">
        <v>26839</v>
      </c>
      <c r="H38" s="50">
        <v>0</v>
      </c>
      <c r="I38" s="147"/>
      <c r="J38" s="178" t="s">
        <v>1747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78" t="s">
        <v>1747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78" t="s">
        <v>1747</v>
      </c>
      <c r="K40" s="53"/>
      <c r="L40" s="54"/>
      <c r="M40" s="55"/>
      <c r="O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178" t="s">
        <v>1747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178" t="s">
        <v>1747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78" t="s">
        <v>1747</v>
      </c>
      <c r="K43" s="53"/>
      <c r="L43" s="54"/>
      <c r="M43" s="55"/>
      <c r="N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78" t="s">
        <v>1747</v>
      </c>
      <c r="K44" s="53"/>
      <c r="L44" s="54"/>
      <c r="M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78" t="s">
        <v>1747</v>
      </c>
      <c r="K45" s="53"/>
      <c r="L45" s="54"/>
      <c r="M45" s="55"/>
      <c r="N45" s="55"/>
      <c r="O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178" t="s">
        <v>1747</v>
      </c>
      <c r="K46" s="53"/>
      <c r="L46" s="54"/>
      <c r="M46" s="55"/>
      <c r="O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78" t="s">
        <v>1751</v>
      </c>
      <c r="K47" s="53"/>
      <c r="L47" s="54"/>
      <c r="M47" s="55"/>
      <c r="N47" s="55"/>
    </row>
    <row r="48" spans="1:15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78" t="s">
        <v>1747</v>
      </c>
      <c r="K48" s="53"/>
      <c r="L48" s="54"/>
      <c r="M48" s="55"/>
      <c r="N48" s="55"/>
      <c r="O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78" t="s">
        <v>1747</v>
      </c>
      <c r="K49" s="53"/>
      <c r="L49" s="54"/>
      <c r="M49" s="55"/>
      <c r="O49" s="55"/>
    </row>
    <row r="50" spans="1:15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78" t="s">
        <v>1751</v>
      </c>
      <c r="K50" s="53"/>
      <c r="L50" s="54"/>
      <c r="M50" s="55"/>
      <c r="N50" s="55"/>
      <c r="O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78" t="s">
        <v>1747</v>
      </c>
      <c r="K51" s="53"/>
      <c r="L51" s="54"/>
      <c r="M51" s="55"/>
      <c r="N51" s="55"/>
      <c r="O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78" t="s">
        <v>1747</v>
      </c>
      <c r="K52" s="53"/>
      <c r="L52" s="54"/>
      <c r="M52" s="55"/>
      <c r="N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78" t="s">
        <v>1747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178" t="s">
        <v>1747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78" t="s">
        <v>1751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78" t="s">
        <v>1747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78" t="s">
        <v>1747</v>
      </c>
      <c r="K57" s="53"/>
      <c r="L57" s="54"/>
      <c r="M57" s="55"/>
      <c r="N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78" t="s">
        <v>1751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78" t="s">
        <v>1747</v>
      </c>
      <c r="K59" s="53"/>
      <c r="L59" s="54"/>
      <c r="M59" s="55"/>
      <c r="N59" s="55"/>
    </row>
    <row r="60" spans="1:15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3467</v>
      </c>
      <c r="G60" s="50">
        <v>3467</v>
      </c>
      <c r="H60" s="50">
        <v>0</v>
      </c>
      <c r="I60" s="147"/>
      <c r="J60" s="178" t="s">
        <v>1747</v>
      </c>
      <c r="K60" s="53"/>
      <c r="L60" s="54"/>
      <c r="M60" s="55"/>
      <c r="O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78" t="s">
        <v>1751</v>
      </c>
      <c r="K61" s="53"/>
      <c r="L61" s="54"/>
      <c r="M61" s="55"/>
      <c r="N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78" t="s">
        <v>1751</v>
      </c>
      <c r="K62" s="53"/>
      <c r="L62" s="54"/>
      <c r="M62" s="55"/>
      <c r="N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78" t="s">
        <v>1751</v>
      </c>
      <c r="K63" s="53"/>
      <c r="L63" s="54"/>
      <c r="M63" s="55"/>
      <c r="O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178" t="s">
        <v>1751</v>
      </c>
      <c r="K64" s="53"/>
      <c r="L64" s="54"/>
      <c r="M64" s="55"/>
      <c r="N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78" t="s">
        <v>1751</v>
      </c>
      <c r="K65" s="53"/>
      <c r="L65" s="54"/>
      <c r="M65" s="55"/>
      <c r="N65" s="55"/>
    </row>
    <row r="66" spans="1:15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78" t="s">
        <v>1747</v>
      </c>
      <c r="K66" s="53"/>
      <c r="L66" s="54"/>
      <c r="M66" s="55"/>
      <c r="N66" s="55"/>
      <c r="O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78" t="s">
        <v>1751</v>
      </c>
      <c r="K67" s="53"/>
      <c r="L67" s="54"/>
      <c r="M67" s="55"/>
      <c r="N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78" t="s">
        <v>1747</v>
      </c>
      <c r="K68" s="53"/>
      <c r="L68" s="54"/>
      <c r="M68" s="55"/>
      <c r="N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78" t="s">
        <v>1747</v>
      </c>
      <c r="K69" s="53"/>
      <c r="L69" s="54"/>
      <c r="M69" s="55"/>
      <c r="N69" s="55"/>
      <c r="O69" s="55"/>
    </row>
    <row r="70" spans="1:15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78" t="s">
        <v>1751</v>
      </c>
      <c r="K70" s="53"/>
      <c r="L70" s="54"/>
      <c r="M70" s="55"/>
      <c r="O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78" t="s">
        <v>1747</v>
      </c>
      <c r="K71" s="53"/>
      <c r="L71" s="54"/>
      <c r="M71" s="55"/>
      <c r="N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78" t="s">
        <v>1747</v>
      </c>
      <c r="K72" s="53"/>
      <c r="L72" s="54"/>
      <c r="M72" s="55"/>
      <c r="N72" s="55"/>
      <c r="O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78" t="s">
        <v>1747</v>
      </c>
      <c r="K73" s="53"/>
      <c r="L73" s="54"/>
      <c r="M73" s="55"/>
      <c r="N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78" t="s">
        <v>1747</v>
      </c>
      <c r="K74" s="53"/>
      <c r="L74" s="54"/>
      <c r="M74" s="55"/>
      <c r="N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78" t="s">
        <v>1751</v>
      </c>
      <c r="K75" s="53"/>
      <c r="L75" s="54"/>
      <c r="M75" s="55"/>
      <c r="N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180" t="s">
        <v>1743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78" t="s">
        <v>1747</v>
      </c>
      <c r="K77" s="53"/>
      <c r="L77" s="54"/>
      <c r="M77" s="55"/>
      <c r="O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78" t="s">
        <v>1751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78" t="s">
        <v>1747</v>
      </c>
      <c r="K79" s="53"/>
      <c r="L79" s="54"/>
      <c r="M79" s="55"/>
      <c r="N79" s="55"/>
    </row>
    <row r="80" spans="1:15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78" t="s">
        <v>1747</v>
      </c>
      <c r="K80" s="53"/>
      <c r="L80" s="54"/>
      <c r="M80" s="55"/>
      <c r="O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78" t="s">
        <v>1747</v>
      </c>
      <c r="K81" s="53"/>
      <c r="L81" s="54"/>
      <c r="M81" s="55"/>
      <c r="O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78" t="s">
        <v>1747</v>
      </c>
      <c r="K82" s="53"/>
      <c r="L82" s="54"/>
      <c r="M82" s="55"/>
      <c r="O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78" t="s">
        <v>1747</v>
      </c>
      <c r="K83" s="53"/>
      <c r="L83" s="54"/>
      <c r="M83" s="55"/>
      <c r="O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78" t="s">
        <v>1747</v>
      </c>
      <c r="K84" s="53"/>
      <c r="L84" s="54"/>
      <c r="M84" s="55"/>
      <c r="N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178" t="s">
        <v>1751</v>
      </c>
      <c r="K85" s="53"/>
      <c r="L85" s="54"/>
      <c r="M85" s="55"/>
      <c r="N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300607</v>
      </c>
      <c r="G86" s="50">
        <v>271176</v>
      </c>
      <c r="H86" s="50">
        <v>29431</v>
      </c>
      <c r="I86" s="147"/>
      <c r="J86" s="178" t="s">
        <v>1747</v>
      </c>
      <c r="K86" s="53"/>
      <c r="L86" s="54"/>
      <c r="M86" s="55"/>
      <c r="N86" s="55"/>
    </row>
    <row r="87" spans="1:15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78" t="s">
        <v>1747</v>
      </c>
      <c r="K87" s="53"/>
      <c r="L87" s="54"/>
      <c r="M87" s="55"/>
      <c r="O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78" t="s">
        <v>1747</v>
      </c>
      <c r="K88" s="53"/>
      <c r="L88" s="54"/>
      <c r="M88" s="55"/>
      <c r="N88" s="55"/>
      <c r="O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208632</v>
      </c>
      <c r="G89" s="50">
        <v>37546</v>
      </c>
      <c r="H89" s="50">
        <v>171086</v>
      </c>
      <c r="I89" s="50"/>
      <c r="J89" s="178" t="s">
        <v>1747</v>
      </c>
      <c r="K89" s="53"/>
      <c r="L89" s="54"/>
      <c r="M89" s="55"/>
      <c r="N89" s="55"/>
    </row>
    <row r="90" spans="1:14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78" t="s">
        <v>1751</v>
      </c>
      <c r="K90" s="53"/>
      <c r="L90" s="54"/>
      <c r="M90" s="55"/>
      <c r="N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78" t="s">
        <v>1747</v>
      </c>
      <c r="K91" s="53"/>
      <c r="L91" s="54"/>
      <c r="M91" s="55"/>
      <c r="O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178" t="s">
        <v>1747</v>
      </c>
      <c r="K92" s="53"/>
      <c r="L92" s="54"/>
      <c r="M92" s="55"/>
      <c r="N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78" t="s">
        <v>1751</v>
      </c>
      <c r="K93" s="53"/>
      <c r="L93" s="54"/>
      <c r="M93" s="55"/>
      <c r="N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178" t="s">
        <v>1751</v>
      </c>
      <c r="K94" s="53"/>
      <c r="L94" s="54"/>
      <c r="M94" s="55"/>
      <c r="O94" s="55"/>
    </row>
    <row r="95" spans="1:14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78" t="s">
        <v>1747</v>
      </c>
      <c r="K95" s="53"/>
      <c r="L95" s="54"/>
      <c r="M95" s="55"/>
      <c r="N95" s="55"/>
    </row>
    <row r="96" spans="1:15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78" t="s">
        <v>1747</v>
      </c>
      <c r="K96" s="53"/>
      <c r="L96" s="54"/>
      <c r="M96" s="55"/>
      <c r="O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78" t="s">
        <v>1751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178" t="s">
        <v>1747</v>
      </c>
      <c r="K98" s="53"/>
      <c r="L98" s="54"/>
      <c r="M98" s="55"/>
      <c r="N98" s="55"/>
    </row>
    <row r="99" spans="1:15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78" t="s">
        <v>1747</v>
      </c>
      <c r="K99" s="53"/>
      <c r="L99" s="54"/>
      <c r="M99" s="55"/>
      <c r="N99" s="55"/>
      <c r="O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178" t="s">
        <v>1751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78" t="s">
        <v>1747</v>
      </c>
      <c r="K101" s="53"/>
      <c r="L101" s="54"/>
      <c r="M101" s="55"/>
      <c r="N101" s="55"/>
      <c r="O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78" t="s">
        <v>1747</v>
      </c>
      <c r="K102" s="53"/>
      <c r="L102" s="54"/>
      <c r="M102" s="55"/>
      <c r="N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78" t="s">
        <v>1747</v>
      </c>
      <c r="K103" s="53"/>
      <c r="L103" s="54"/>
      <c r="M103" s="55"/>
      <c r="N103" s="55"/>
      <c r="O103" s="55"/>
    </row>
    <row r="104" spans="1:14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78" t="s">
        <v>1747</v>
      </c>
      <c r="K104" s="53"/>
      <c r="L104" s="54"/>
      <c r="M104" s="55"/>
      <c r="N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178" t="s">
        <v>1751</v>
      </c>
      <c r="K105" s="53"/>
      <c r="L105" s="54"/>
      <c r="M105" s="55"/>
      <c r="N105" s="55"/>
    </row>
    <row r="106" spans="1:14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78" t="s">
        <v>1751</v>
      </c>
      <c r="K106" s="53"/>
      <c r="L106" s="54"/>
      <c r="M106" s="55"/>
      <c r="N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78" t="s">
        <v>1747</v>
      </c>
      <c r="K107" s="53"/>
      <c r="L107" s="54"/>
      <c r="M107" s="55"/>
      <c r="N107" s="55"/>
    </row>
    <row r="108" spans="1:14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78" t="s">
        <v>1747</v>
      </c>
      <c r="K108" s="53"/>
      <c r="L108" s="54"/>
      <c r="M108" s="55"/>
      <c r="N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78" t="s">
        <v>1747</v>
      </c>
      <c r="K109" s="53"/>
      <c r="L109" s="54"/>
      <c r="M109" s="55"/>
      <c r="N109" s="55"/>
      <c r="O109" s="55"/>
    </row>
    <row r="110" spans="1:15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78" t="s">
        <v>1751</v>
      </c>
      <c r="K110" s="53"/>
      <c r="L110" s="54"/>
      <c r="M110" s="55"/>
      <c r="N110" s="55"/>
      <c r="O110" s="55"/>
    </row>
    <row r="111" spans="1:14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78" t="s">
        <v>1751</v>
      </c>
      <c r="K111" s="53"/>
      <c r="L111" s="54"/>
      <c r="M111" s="55"/>
      <c r="N111" s="55"/>
    </row>
    <row r="112" spans="1:14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78" t="s">
        <v>1747</v>
      </c>
      <c r="K112" s="53"/>
      <c r="L112" s="54"/>
      <c r="M112" s="55"/>
      <c r="N112" s="55"/>
    </row>
    <row r="113" spans="1:14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78" t="s">
        <v>1747</v>
      </c>
      <c r="K113" s="53"/>
      <c r="L113" s="54"/>
      <c r="M113" s="55"/>
      <c r="N113" s="55"/>
    </row>
    <row r="114" spans="1:15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78" t="s">
        <v>1747</v>
      </c>
      <c r="K114" s="53"/>
      <c r="L114" s="54"/>
      <c r="M114" s="55"/>
      <c r="N114" s="55"/>
      <c r="O114" s="55"/>
    </row>
    <row r="115" spans="1:15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78" t="s">
        <v>1751</v>
      </c>
      <c r="K115" s="53"/>
      <c r="L115" s="54"/>
      <c r="M115" s="55"/>
      <c r="N115" s="55"/>
      <c r="O115" s="55"/>
    </row>
    <row r="116" spans="1:14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78" t="s">
        <v>1747</v>
      </c>
      <c r="K116" s="53"/>
      <c r="L116" s="54"/>
      <c r="M116" s="55"/>
      <c r="N116" s="55"/>
    </row>
    <row r="117" spans="1:14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178" t="s">
        <v>1747</v>
      </c>
      <c r="K117" s="53"/>
      <c r="L117" s="54"/>
      <c r="M117" s="55"/>
      <c r="N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178" t="s">
        <v>1747</v>
      </c>
      <c r="K118" s="53"/>
      <c r="L118" s="54"/>
      <c r="M118" s="55"/>
      <c r="O118" s="55"/>
    </row>
    <row r="119" spans="1:15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78" t="s">
        <v>1747</v>
      </c>
      <c r="K119" s="53"/>
      <c r="L119" s="54"/>
      <c r="M119" s="55"/>
      <c r="N119" s="55"/>
      <c r="O119" s="55"/>
    </row>
    <row r="120" spans="1:14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78" t="s">
        <v>1747</v>
      </c>
      <c r="K120" s="53"/>
      <c r="L120" s="54"/>
      <c r="M120" s="55"/>
      <c r="N120" s="55"/>
    </row>
    <row r="121" spans="1:14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78" t="s">
        <v>1747</v>
      </c>
      <c r="K121" s="53"/>
      <c r="L121" s="54"/>
      <c r="M121" s="55"/>
      <c r="N121" s="55"/>
    </row>
    <row r="122" spans="1:14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178" t="s">
        <v>1747</v>
      </c>
      <c r="K122" s="53"/>
      <c r="L122" s="54"/>
      <c r="M122" s="55"/>
      <c r="N122" s="55"/>
    </row>
    <row r="123" spans="1:14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178" t="s">
        <v>1751</v>
      </c>
      <c r="K123" s="53"/>
      <c r="L123" s="54"/>
      <c r="M123" s="55"/>
      <c r="N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78" t="s">
        <v>1747</v>
      </c>
      <c r="K124" s="53"/>
      <c r="L124" s="54"/>
      <c r="M124" s="55"/>
      <c r="N124" s="55"/>
      <c r="O124" s="55"/>
    </row>
    <row r="125" spans="1:15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78" t="s">
        <v>1751</v>
      </c>
      <c r="K125" s="53"/>
      <c r="L125" s="54"/>
      <c r="M125" s="55"/>
      <c r="O125" s="55"/>
    </row>
    <row r="126" spans="1:15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178" t="s">
        <v>1751</v>
      </c>
      <c r="K126" s="53"/>
      <c r="L126" s="54"/>
      <c r="M126" s="55"/>
      <c r="N126" s="55"/>
      <c r="O126" s="55"/>
    </row>
    <row r="127" spans="1:15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180" t="s">
        <v>1743</v>
      </c>
      <c r="K127" s="53"/>
      <c r="L127" s="54"/>
      <c r="M127" s="55"/>
      <c r="N127" s="55"/>
      <c r="O127" s="55"/>
    </row>
    <row r="128" spans="1:15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80" t="s">
        <v>1743</v>
      </c>
      <c r="K128" s="53"/>
      <c r="L128" s="54"/>
      <c r="M128" s="55"/>
      <c r="O128" s="55"/>
    </row>
    <row r="129" spans="1:15" ht="1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178" t="s">
        <v>1747</v>
      </c>
      <c r="K129" s="76"/>
      <c r="L129" s="54"/>
      <c r="M129" s="55"/>
      <c r="N129" s="55"/>
      <c r="O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78" t="s">
        <v>1751</v>
      </c>
      <c r="K130" s="53"/>
      <c r="L130" s="54"/>
      <c r="M130" s="55"/>
      <c r="N130" s="55"/>
      <c r="O130" s="55"/>
    </row>
    <row r="131" spans="1:15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78" t="s">
        <v>1751</v>
      </c>
      <c r="K131" s="53"/>
      <c r="L131" s="54"/>
      <c r="M131" s="55"/>
      <c r="N131" s="55"/>
      <c r="O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178" t="s">
        <v>1747</v>
      </c>
      <c r="K132" s="53"/>
      <c r="L132" s="54"/>
      <c r="M132" s="55"/>
      <c r="N132" s="55"/>
      <c r="O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78" t="s">
        <v>1751</v>
      </c>
      <c r="K133" s="53"/>
      <c r="L133" s="54"/>
      <c r="M133" s="55"/>
      <c r="O133" s="55"/>
    </row>
    <row r="134" spans="1:14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78" t="s">
        <v>1747</v>
      </c>
      <c r="K134" s="53"/>
      <c r="L134" s="54"/>
      <c r="M134" s="55"/>
      <c r="N134" s="55"/>
    </row>
    <row r="135" spans="1:15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78" t="s">
        <v>1747</v>
      </c>
      <c r="K135" s="53"/>
      <c r="L135" s="54"/>
      <c r="M135" s="55"/>
      <c r="O135" s="55"/>
    </row>
    <row r="136" spans="1:15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78" t="s">
        <v>1747</v>
      </c>
      <c r="K136" s="53"/>
      <c r="L136" s="54"/>
      <c r="M136" s="55"/>
      <c r="N136" s="55"/>
      <c r="O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78" t="s">
        <v>1743</v>
      </c>
      <c r="K137" s="53"/>
      <c r="L137" s="54"/>
      <c r="M137" s="55"/>
      <c r="N137" s="55"/>
    </row>
    <row r="138" spans="1:15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178" t="s">
        <v>1747</v>
      </c>
      <c r="K138" s="53"/>
      <c r="L138" s="54"/>
      <c r="M138" s="55"/>
      <c r="N138" s="55"/>
      <c r="O138" s="55"/>
    </row>
    <row r="139" spans="1:14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178" t="s">
        <v>1747</v>
      </c>
      <c r="K139" s="53"/>
      <c r="L139" s="54"/>
      <c r="M139" s="55"/>
      <c r="N139" s="55"/>
    </row>
    <row r="140" spans="1:15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78" t="s">
        <v>1747</v>
      </c>
      <c r="K140" s="53"/>
      <c r="L140" s="54"/>
      <c r="M140" s="55"/>
      <c r="O140" s="55"/>
    </row>
    <row r="141" spans="1:15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78" t="s">
        <v>1747</v>
      </c>
      <c r="K141" s="53"/>
      <c r="L141" s="54"/>
      <c r="M141" s="55"/>
      <c r="N141" s="55"/>
      <c r="O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78" t="s">
        <v>1747</v>
      </c>
      <c r="K142" s="53"/>
      <c r="L142" s="54"/>
      <c r="M142" s="55"/>
      <c r="N142" s="55"/>
      <c r="O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178" t="s">
        <v>1747</v>
      </c>
      <c r="K143" s="53"/>
      <c r="L143" s="54"/>
      <c r="M143" s="55"/>
      <c r="N143" s="55"/>
      <c r="O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78" t="s">
        <v>1747</v>
      </c>
      <c r="K144" s="53"/>
      <c r="L144" s="54"/>
      <c r="M144" s="55"/>
      <c r="N144" s="55"/>
      <c r="O144" s="55"/>
    </row>
    <row r="145" spans="1:14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0" t="s">
        <v>1743</v>
      </c>
      <c r="K145" s="53"/>
      <c r="L145" s="54"/>
      <c r="M145" s="55"/>
      <c r="N145" s="55"/>
    </row>
    <row r="146" spans="1:14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78" t="s">
        <v>1747</v>
      </c>
      <c r="K146" s="53"/>
      <c r="L146" s="54"/>
      <c r="M146" s="55"/>
      <c r="N146" s="55"/>
    </row>
    <row r="147" spans="1:14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83363</v>
      </c>
      <c r="G147" s="50">
        <v>81113</v>
      </c>
      <c r="H147" s="50">
        <v>2250</v>
      </c>
      <c r="I147" s="147"/>
      <c r="J147" s="178" t="s">
        <v>1747</v>
      </c>
      <c r="K147" s="53"/>
      <c r="L147" s="54"/>
      <c r="M147" s="55"/>
      <c r="N147" s="55"/>
    </row>
    <row r="148" spans="1:15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78" t="s">
        <v>1743</v>
      </c>
      <c r="K148" s="53"/>
      <c r="L148" s="54"/>
      <c r="M148" s="55"/>
      <c r="N148" s="55"/>
      <c r="O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78" t="s">
        <v>1751</v>
      </c>
      <c r="K149" s="53"/>
      <c r="L149" s="54"/>
      <c r="M149" s="55"/>
      <c r="N149" s="55"/>
      <c r="O149" s="55"/>
    </row>
    <row r="150" spans="1:15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78" t="s">
        <v>1747</v>
      </c>
      <c r="K150" s="53"/>
      <c r="L150" s="54"/>
      <c r="M150" s="55"/>
      <c r="O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78" t="s">
        <v>1747</v>
      </c>
      <c r="K151" s="53"/>
      <c r="L151" s="54"/>
      <c r="M151" s="55"/>
      <c r="N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61747</v>
      </c>
      <c r="G152" s="50">
        <v>61747</v>
      </c>
      <c r="H152" s="50">
        <v>0</v>
      </c>
      <c r="I152" s="147"/>
      <c r="J152" s="178" t="s">
        <v>1747</v>
      </c>
      <c r="K152" s="53"/>
      <c r="L152" s="54"/>
      <c r="M152" s="55"/>
      <c r="O152" s="55"/>
    </row>
    <row r="153" spans="1:15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78" t="s">
        <v>1751</v>
      </c>
      <c r="K153" s="53"/>
      <c r="L153" s="54"/>
      <c r="M153" s="55"/>
      <c r="O153" s="55"/>
    </row>
    <row r="154" spans="1:15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78" t="s">
        <v>1751</v>
      </c>
      <c r="K154" s="53"/>
      <c r="L154" s="54"/>
      <c r="M154" s="55"/>
      <c r="O154" s="55"/>
    </row>
    <row r="155" spans="1:14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78" t="s">
        <v>1747</v>
      </c>
      <c r="K155" s="53"/>
      <c r="L155" s="54"/>
      <c r="M155" s="55"/>
      <c r="N155" s="55"/>
    </row>
    <row r="156" spans="1:15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78" t="s">
        <v>1751</v>
      </c>
      <c r="K156" s="53"/>
      <c r="L156" s="54"/>
      <c r="M156" s="55"/>
      <c r="N156" s="55"/>
      <c r="O156" s="55"/>
    </row>
    <row r="157" spans="1:14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178" t="s">
        <v>1747</v>
      </c>
      <c r="K157" s="53"/>
      <c r="L157" s="54"/>
      <c r="M157" s="55"/>
      <c r="N157" s="55"/>
    </row>
    <row r="158" spans="1:14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78" t="s">
        <v>1751</v>
      </c>
      <c r="K158" s="53"/>
      <c r="L158" s="54"/>
      <c r="M158" s="55"/>
      <c r="N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78" t="s">
        <v>1747</v>
      </c>
      <c r="K159" s="53"/>
      <c r="L159" s="54"/>
      <c r="M159" s="55"/>
      <c r="N159" s="55"/>
      <c r="O159" s="55"/>
    </row>
    <row r="160" spans="1:15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2400</v>
      </c>
      <c r="G160" s="50">
        <v>2400</v>
      </c>
      <c r="H160" s="50">
        <v>0</v>
      </c>
      <c r="I160" s="147"/>
      <c r="J160" s="178" t="s">
        <v>1751</v>
      </c>
      <c r="K160" s="53"/>
      <c r="L160" s="54"/>
      <c r="M160" s="55"/>
      <c r="O160" s="55"/>
    </row>
    <row r="161" spans="1:14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78" t="s">
        <v>1751</v>
      </c>
      <c r="K161" s="53"/>
      <c r="L161" s="54"/>
      <c r="M161" s="55"/>
      <c r="N161" s="55"/>
    </row>
    <row r="162" spans="1:15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80" t="s">
        <v>1743</v>
      </c>
      <c r="K162" s="53"/>
      <c r="L162" s="54"/>
      <c r="M162" s="55"/>
      <c r="O162" s="55"/>
    </row>
    <row r="163" spans="1:14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178" t="s">
        <v>1751</v>
      </c>
      <c r="K163" s="53"/>
      <c r="L163" s="54"/>
      <c r="M163" s="55"/>
      <c r="N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78" t="s">
        <v>1747</v>
      </c>
      <c r="K164" s="53"/>
      <c r="L164" s="54"/>
      <c r="M164" s="55"/>
      <c r="N164" s="55"/>
    </row>
    <row r="165" spans="1:14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78" t="s">
        <v>1747</v>
      </c>
      <c r="K165" s="53"/>
      <c r="L165" s="54"/>
      <c r="M165" s="55"/>
      <c r="N165" s="55"/>
    </row>
    <row r="166" spans="1:14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78" t="s">
        <v>1747</v>
      </c>
      <c r="K166" s="53"/>
      <c r="L166" s="54"/>
      <c r="M166" s="55"/>
      <c r="N166" s="55"/>
    </row>
    <row r="167" spans="1:14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5280</v>
      </c>
      <c r="G167" s="50">
        <v>5280</v>
      </c>
      <c r="H167" s="50">
        <v>0</v>
      </c>
      <c r="I167" s="147"/>
      <c r="J167" s="178" t="s">
        <v>1747</v>
      </c>
      <c r="K167" s="53"/>
      <c r="L167" s="54"/>
      <c r="M167" s="55"/>
      <c r="N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78" t="s">
        <v>1747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78" t="s">
        <v>1751</v>
      </c>
      <c r="K169" s="53"/>
      <c r="L169" s="54"/>
      <c r="M169" s="55"/>
      <c r="O169" s="55"/>
    </row>
    <row r="170" spans="1:14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78" t="s">
        <v>1751</v>
      </c>
      <c r="K170" s="53"/>
      <c r="L170" s="54"/>
      <c r="M170" s="55"/>
      <c r="N170" s="55"/>
    </row>
    <row r="171" spans="1:14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703859</v>
      </c>
      <c r="G171" s="50">
        <v>703859</v>
      </c>
      <c r="H171" s="50">
        <v>0</v>
      </c>
      <c r="I171" s="147"/>
      <c r="J171" s="178" t="s">
        <v>1747</v>
      </c>
      <c r="K171" s="53"/>
      <c r="L171" s="54"/>
      <c r="M171" s="55"/>
      <c r="N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178" t="s">
        <v>1751</v>
      </c>
      <c r="K172" s="53"/>
      <c r="L172" s="54"/>
      <c r="M172" s="55"/>
      <c r="N172" s="55"/>
    </row>
    <row r="173" spans="1:15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78" t="s">
        <v>1751</v>
      </c>
      <c r="K173" s="53"/>
      <c r="L173" s="54"/>
      <c r="M173" s="55"/>
      <c r="N173" s="55"/>
      <c r="O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78" t="s">
        <v>1747</v>
      </c>
      <c r="K174" s="53"/>
      <c r="L174" s="54"/>
      <c r="M174" s="55"/>
      <c r="N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78" t="s">
        <v>1747</v>
      </c>
      <c r="K175" s="53"/>
      <c r="L175" s="54"/>
      <c r="M175" s="55"/>
      <c r="O175" s="55"/>
    </row>
    <row r="176" spans="1:15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78" t="s">
        <v>1747</v>
      </c>
      <c r="K176" s="53"/>
      <c r="L176" s="54"/>
      <c r="M176" s="55"/>
      <c r="N176" s="55"/>
      <c r="O176" s="55"/>
    </row>
    <row r="177" spans="1:14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178" t="s">
        <v>1747</v>
      </c>
      <c r="K177" s="53"/>
      <c r="L177" s="54"/>
      <c r="M177" s="55"/>
      <c r="N177" s="55"/>
    </row>
    <row r="178" spans="1:14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78" t="s">
        <v>1747</v>
      </c>
      <c r="K178" s="53"/>
      <c r="L178" s="54"/>
      <c r="M178" s="55"/>
      <c r="N178" s="55"/>
    </row>
    <row r="179" spans="1:14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78" t="s">
        <v>1747</v>
      </c>
      <c r="K179" s="53"/>
      <c r="L179" s="54"/>
      <c r="M179" s="55"/>
      <c r="N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78" t="s">
        <v>1745</v>
      </c>
      <c r="K180" s="53"/>
      <c r="L180" s="54"/>
      <c r="M180" s="55"/>
      <c r="N180" s="55"/>
    </row>
    <row r="181" spans="1:15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78" t="s">
        <v>1747</v>
      </c>
      <c r="K181" s="53"/>
      <c r="L181" s="54"/>
      <c r="M181" s="55"/>
      <c r="N181" s="55"/>
      <c r="O181" s="55"/>
    </row>
    <row r="182" spans="1:14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78" t="s">
        <v>1747</v>
      </c>
      <c r="K182" s="53"/>
      <c r="L182" s="54"/>
      <c r="M182" s="55"/>
      <c r="N182" s="55"/>
    </row>
    <row r="183" spans="1:15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78" t="s">
        <v>1751</v>
      </c>
      <c r="K183" s="53"/>
      <c r="L183" s="54"/>
      <c r="M183" s="55"/>
      <c r="N183" s="55"/>
      <c r="O183" s="55"/>
    </row>
    <row r="184" spans="1:15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78" t="s">
        <v>1747</v>
      </c>
      <c r="K184" s="53"/>
      <c r="L184" s="54"/>
      <c r="M184" s="55"/>
      <c r="N184" s="55"/>
      <c r="O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78" t="s">
        <v>1747</v>
      </c>
      <c r="K185" s="53"/>
      <c r="L185" s="54"/>
      <c r="M185" s="55"/>
      <c r="O185" s="55"/>
    </row>
    <row r="186" spans="1:14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78" t="s">
        <v>1747</v>
      </c>
      <c r="K186" s="53"/>
      <c r="L186" s="54"/>
      <c r="M186" s="55"/>
      <c r="N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78" t="s">
        <v>1747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80" t="s">
        <v>1743</v>
      </c>
      <c r="K188" s="53"/>
      <c r="L188" s="54"/>
      <c r="M188" s="55"/>
      <c r="O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180" t="s">
        <v>1743</v>
      </c>
      <c r="K189" s="53"/>
      <c r="L189" s="54"/>
      <c r="M189" s="55"/>
      <c r="O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178" t="s">
        <v>1751</v>
      </c>
      <c r="K190" s="53"/>
      <c r="L190" s="54"/>
      <c r="M190" s="55"/>
      <c r="N190" s="55"/>
      <c r="P190" s="55"/>
    </row>
    <row r="191" spans="1:15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78" t="s">
        <v>1747</v>
      </c>
      <c r="K191" s="53"/>
      <c r="L191" s="54"/>
      <c r="M191" s="55"/>
      <c r="O191" s="55"/>
    </row>
    <row r="192" spans="1:14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78" t="s">
        <v>1747</v>
      </c>
      <c r="K192" s="53"/>
      <c r="L192" s="54"/>
      <c r="M192" s="55"/>
      <c r="N192" s="55"/>
    </row>
    <row r="193" spans="1:14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178" t="s">
        <v>1747</v>
      </c>
      <c r="K193" s="53"/>
      <c r="L193" s="54"/>
      <c r="M193" s="55"/>
      <c r="N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78" t="s">
        <v>1747</v>
      </c>
      <c r="K194" s="53"/>
      <c r="L194" s="54"/>
      <c r="M194" s="55"/>
      <c r="N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78" t="s">
        <v>1747</v>
      </c>
      <c r="K195" s="53"/>
      <c r="L195" s="54"/>
      <c r="M195" s="55"/>
      <c r="N195" s="55"/>
      <c r="O195" s="55"/>
      <c r="P195" s="55"/>
    </row>
    <row r="196" spans="1:14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80" t="s">
        <v>1743</v>
      </c>
      <c r="K196" s="53"/>
      <c r="L196" s="54"/>
      <c r="M196" s="55"/>
      <c r="N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78" t="s">
        <v>1751</v>
      </c>
      <c r="K197" s="53"/>
      <c r="L197" s="54"/>
      <c r="M197" s="55"/>
      <c r="O197" s="55"/>
      <c r="P197" s="55"/>
    </row>
    <row r="198" spans="1:14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78" t="s">
        <v>1747</v>
      </c>
      <c r="K198" s="53"/>
      <c r="L198" s="54"/>
      <c r="M198" s="55"/>
      <c r="N198" s="55"/>
    </row>
    <row r="199" spans="1:14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3025</v>
      </c>
      <c r="G199" s="50">
        <v>3025</v>
      </c>
      <c r="H199" s="50">
        <v>0</v>
      </c>
      <c r="I199" s="147"/>
      <c r="J199" s="178" t="s">
        <v>1747</v>
      </c>
      <c r="K199" s="53"/>
      <c r="L199" s="54"/>
      <c r="M199" s="55"/>
      <c r="N199" s="55"/>
    </row>
    <row r="200" spans="1:14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80" t="s">
        <v>1743</v>
      </c>
      <c r="K200" s="53"/>
      <c r="L200" s="54"/>
      <c r="M200" s="55"/>
      <c r="N200" s="55"/>
    </row>
    <row r="201" spans="1:14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78" t="s">
        <v>1747</v>
      </c>
      <c r="K201" s="53"/>
      <c r="L201" s="54"/>
      <c r="M201" s="55"/>
      <c r="N201" s="55"/>
    </row>
    <row r="202" spans="1:15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78" t="s">
        <v>1747</v>
      </c>
      <c r="K202" s="53"/>
      <c r="L202" s="54"/>
      <c r="M202" s="55"/>
      <c r="N202" s="55"/>
      <c r="O202" s="55"/>
    </row>
    <row r="203" spans="1:15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78" t="s">
        <v>1747</v>
      </c>
      <c r="K203" s="53"/>
      <c r="L203" s="54"/>
      <c r="M203" s="55"/>
      <c r="O203" s="55"/>
    </row>
    <row r="204" spans="1:15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78" t="s">
        <v>1751</v>
      </c>
      <c r="K204" s="53"/>
      <c r="L204" s="54"/>
      <c r="M204" s="55"/>
      <c r="O204" s="55"/>
    </row>
    <row r="205" spans="1:14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78" t="s">
        <v>1751</v>
      </c>
      <c r="K205" s="53"/>
      <c r="L205" s="54"/>
      <c r="M205" s="55"/>
      <c r="N205" s="55"/>
    </row>
    <row r="206" spans="1:15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178" t="s">
        <v>1747</v>
      </c>
      <c r="K206" s="53"/>
      <c r="L206" s="54"/>
      <c r="M206" s="55"/>
      <c r="N206" s="55"/>
      <c r="O206" s="55"/>
    </row>
    <row r="207" spans="1:15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78" t="s">
        <v>1747</v>
      </c>
      <c r="K207" s="53"/>
      <c r="L207" s="54"/>
      <c r="M207" s="55"/>
      <c r="O207" s="55"/>
    </row>
    <row r="208" spans="1:14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78" t="s">
        <v>1751</v>
      </c>
      <c r="K208" s="53"/>
      <c r="L208" s="54"/>
      <c r="M208" s="55"/>
      <c r="N208" s="55"/>
    </row>
    <row r="209" spans="1:14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178" t="s">
        <v>1747</v>
      </c>
      <c r="K209" s="53"/>
      <c r="L209" s="54"/>
      <c r="M209" s="55"/>
      <c r="N209" s="55"/>
    </row>
    <row r="210" spans="1:15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78" t="s">
        <v>1747</v>
      </c>
      <c r="K210" s="53"/>
      <c r="L210" s="54"/>
      <c r="M210" s="55"/>
      <c r="O210" s="55"/>
    </row>
    <row r="211" spans="1:15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180" t="s">
        <v>1743</v>
      </c>
      <c r="K211" s="53"/>
      <c r="L211" s="54"/>
      <c r="M211" s="55"/>
      <c r="N211" s="55"/>
      <c r="O211" s="55"/>
    </row>
    <row r="212" spans="1:14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78" t="s">
        <v>1751</v>
      </c>
      <c r="K212" s="53"/>
      <c r="L212" s="54"/>
      <c r="M212" s="55"/>
      <c r="N212" s="55"/>
    </row>
    <row r="213" spans="1:15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78" t="s">
        <v>1747</v>
      </c>
      <c r="K213" s="53"/>
      <c r="L213" s="54"/>
      <c r="M213" s="55"/>
      <c r="O213" s="55"/>
    </row>
    <row r="214" spans="1:15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78" t="s">
        <v>1747</v>
      </c>
      <c r="K214" s="53"/>
      <c r="L214" s="54"/>
      <c r="M214" s="55"/>
      <c r="O214" s="55"/>
    </row>
    <row r="215" spans="1:15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78" t="s">
        <v>1751</v>
      </c>
      <c r="K215" s="53"/>
      <c r="L215" s="54"/>
      <c r="M215" s="55"/>
      <c r="N215" s="55"/>
      <c r="O215" s="55"/>
    </row>
    <row r="216" spans="1:15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2</v>
      </c>
      <c r="G216" s="50">
        <v>0</v>
      </c>
      <c r="H216" s="50">
        <v>2</v>
      </c>
      <c r="I216" s="147"/>
      <c r="J216" s="178" t="s">
        <v>1743</v>
      </c>
      <c r="K216" s="53"/>
      <c r="L216" s="54"/>
      <c r="M216" s="55"/>
      <c r="N216" s="55"/>
      <c r="O216" s="55"/>
    </row>
    <row r="217" spans="1:14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78" t="s">
        <v>1751</v>
      </c>
      <c r="K217" s="53"/>
      <c r="L217" s="54"/>
      <c r="M217" s="55"/>
      <c r="N217" s="55"/>
    </row>
    <row r="218" spans="1:14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78" t="s">
        <v>1751</v>
      </c>
      <c r="K218" s="53"/>
      <c r="L218" s="54"/>
      <c r="M218" s="55"/>
      <c r="N218" s="55"/>
    </row>
    <row r="219" spans="1:14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78" t="s">
        <v>1747</v>
      </c>
      <c r="K219" s="53"/>
      <c r="L219" s="54"/>
      <c r="M219" s="55"/>
      <c r="N219" s="55"/>
    </row>
    <row r="220" spans="1:15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78" t="s">
        <v>1747</v>
      </c>
      <c r="K220" s="53"/>
      <c r="L220" s="54"/>
      <c r="M220" s="55"/>
      <c r="N220" s="55"/>
      <c r="O220" s="55"/>
    </row>
    <row r="221" spans="1:12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78" t="s">
        <v>1747</v>
      </c>
      <c r="K221" s="50"/>
      <c r="L221" s="50"/>
    </row>
    <row r="222" spans="1:12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80" t="s">
        <v>1743</v>
      </c>
      <c r="K222" s="50"/>
      <c r="L222" s="50"/>
    </row>
    <row r="223" spans="1:15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180" t="s">
        <v>1743</v>
      </c>
      <c r="K223" s="50"/>
      <c r="L223" s="50"/>
      <c r="M223" s="54"/>
      <c r="N223" s="55"/>
      <c r="O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78" t="s">
        <v>1751</v>
      </c>
      <c r="K224" s="50"/>
      <c r="L224" s="50"/>
      <c r="M224" s="54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78" t="s">
        <v>1747</v>
      </c>
      <c r="K225" s="50"/>
      <c r="L225" s="50"/>
      <c r="M225" s="54"/>
      <c r="N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78" t="s">
        <v>1747</v>
      </c>
      <c r="K226" s="50"/>
      <c r="L226" s="50"/>
      <c r="M226" s="54"/>
      <c r="N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180" t="s">
        <v>1743</v>
      </c>
      <c r="K227" s="50"/>
      <c r="L227" s="50"/>
      <c r="M227" s="54"/>
      <c r="N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78" t="s">
        <v>1747</v>
      </c>
      <c r="K228" s="50"/>
      <c r="L228" s="50"/>
      <c r="M228" s="54"/>
      <c r="N228" s="55"/>
      <c r="O228" s="55"/>
    </row>
    <row r="229" spans="1:12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178" t="s">
        <v>1747</v>
      </c>
      <c r="K229" s="50"/>
      <c r="L229" s="50"/>
    </row>
    <row r="230" spans="1:12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78" t="s">
        <v>1747</v>
      </c>
      <c r="K230" s="50"/>
      <c r="L230" s="50"/>
    </row>
    <row r="231" spans="1:12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78" t="s">
        <v>1747</v>
      </c>
      <c r="K231" s="50"/>
      <c r="L231" s="50"/>
    </row>
    <row r="232" spans="1:12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178" t="s">
        <v>1747</v>
      </c>
      <c r="K232" s="50"/>
      <c r="L232" s="50"/>
    </row>
    <row r="233" spans="1:12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78" t="s">
        <v>1747</v>
      </c>
      <c r="K233" s="50"/>
      <c r="L233" s="50"/>
    </row>
    <row r="234" spans="1:12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78" t="s">
        <v>1747</v>
      </c>
      <c r="K234" s="50"/>
      <c r="L234" s="50"/>
    </row>
    <row r="235" spans="1:12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178" t="s">
        <v>1751</v>
      </c>
      <c r="K235" s="50"/>
      <c r="L235" s="50"/>
    </row>
    <row r="236" spans="1:12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78" t="s">
        <v>1747</v>
      </c>
      <c r="K236" s="50"/>
      <c r="L236" s="50"/>
    </row>
    <row r="237" spans="1:12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180</v>
      </c>
      <c r="G237" s="50">
        <v>0</v>
      </c>
      <c r="H237" s="50">
        <v>180</v>
      </c>
      <c r="I237" s="147"/>
      <c r="J237" s="178" t="s">
        <v>1747</v>
      </c>
      <c r="K237" s="50"/>
      <c r="L237" s="50"/>
    </row>
    <row r="238" spans="1:12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78" t="s">
        <v>1751</v>
      </c>
      <c r="K238" s="50"/>
      <c r="L238" s="50"/>
    </row>
    <row r="239" spans="1:12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78" t="s">
        <v>1751</v>
      </c>
      <c r="K239" s="50"/>
      <c r="L239" s="50"/>
    </row>
    <row r="240" spans="1:12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78" t="s">
        <v>1747</v>
      </c>
      <c r="K240" s="50"/>
      <c r="L240" s="50"/>
    </row>
    <row r="241" spans="1:12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300</v>
      </c>
      <c r="G241" s="50">
        <v>0</v>
      </c>
      <c r="H241" s="50">
        <v>300</v>
      </c>
      <c r="I241" s="147"/>
      <c r="J241" s="180" t="s">
        <v>1743</v>
      </c>
      <c r="K241" s="50"/>
      <c r="L241" s="50"/>
    </row>
    <row r="242" spans="1:12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178" t="s">
        <v>1747</v>
      </c>
      <c r="K242" s="50"/>
      <c r="L242" s="50"/>
    </row>
    <row r="243" spans="1:12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78" t="s">
        <v>1745</v>
      </c>
      <c r="K243" s="50"/>
      <c r="L243" s="50"/>
    </row>
    <row r="244" spans="1:12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175344</v>
      </c>
      <c r="G244" s="50">
        <v>175342</v>
      </c>
      <c r="H244" s="50">
        <v>2</v>
      </c>
      <c r="I244" s="147"/>
      <c r="J244" s="178" t="s">
        <v>1747</v>
      </c>
      <c r="K244" s="50"/>
      <c r="L244" s="50"/>
    </row>
    <row r="245" spans="1:12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78" t="s">
        <v>1751</v>
      </c>
      <c r="K245" s="50"/>
      <c r="L245" s="50"/>
    </row>
    <row r="246" spans="1:12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78" t="s">
        <v>1747</v>
      </c>
      <c r="K246" s="50"/>
      <c r="L246" s="50"/>
    </row>
    <row r="247" spans="1:12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180" t="s">
        <v>1743</v>
      </c>
      <c r="K247" s="50"/>
      <c r="L247" s="50"/>
    </row>
    <row r="248" spans="1:12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78" t="s">
        <v>1747</v>
      </c>
      <c r="K248" s="50"/>
      <c r="L248" s="50"/>
    </row>
    <row r="249" spans="1:12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78" t="s">
        <v>1747</v>
      </c>
      <c r="K249" s="50"/>
      <c r="L249" s="50"/>
    </row>
    <row r="250" spans="1:12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78" t="s">
        <v>1751</v>
      </c>
      <c r="K250" s="50"/>
      <c r="L250" s="50"/>
    </row>
    <row r="251" spans="1:12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7422</v>
      </c>
      <c r="G251" s="50">
        <v>2715</v>
      </c>
      <c r="H251" s="50">
        <v>4707</v>
      </c>
      <c r="I251" s="147"/>
      <c r="J251" s="178" t="s">
        <v>1747</v>
      </c>
      <c r="K251" s="50"/>
      <c r="L251" s="50"/>
    </row>
    <row r="252" spans="1:12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178" t="s">
        <v>1747</v>
      </c>
      <c r="K252" s="50"/>
      <c r="L252" s="50"/>
    </row>
    <row r="253" spans="1:12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180" t="s">
        <v>1743</v>
      </c>
      <c r="K253" s="50"/>
      <c r="L253" s="50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178" t="s">
        <v>1747</v>
      </c>
      <c r="K254" s="50"/>
      <c r="L254" s="50"/>
      <c r="M254" s="54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178" t="s">
        <v>1747</v>
      </c>
      <c r="K255" s="50"/>
      <c r="L255" s="50"/>
      <c r="M255" s="54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78" t="s">
        <v>1747</v>
      </c>
      <c r="K256" s="50"/>
      <c r="L256" s="50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178" t="s">
        <v>1747</v>
      </c>
      <c r="K257" s="50"/>
      <c r="L257" s="50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178" t="s">
        <v>1751</v>
      </c>
      <c r="K258" s="50"/>
      <c r="L258" s="50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78" t="s">
        <v>1747</v>
      </c>
      <c r="K259" s="50"/>
      <c r="L259" s="50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178" t="s">
        <v>1751</v>
      </c>
      <c r="K260" s="50"/>
      <c r="L260" s="50"/>
      <c r="M260" s="54"/>
      <c r="N260" s="55"/>
      <c r="O260" s="55"/>
    </row>
    <row r="261" spans="1:12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178" t="s">
        <v>1747</v>
      </c>
      <c r="K261" s="50"/>
      <c r="L261" s="50"/>
    </row>
    <row r="262" spans="1:12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78" t="s">
        <v>1747</v>
      </c>
      <c r="K262" s="50"/>
      <c r="L262" s="50"/>
    </row>
    <row r="263" spans="1:12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7442</v>
      </c>
      <c r="G263" s="50">
        <v>6295</v>
      </c>
      <c r="H263" s="50">
        <v>1147</v>
      </c>
      <c r="I263" s="147"/>
      <c r="J263" s="178" t="s">
        <v>1751</v>
      </c>
      <c r="K263" s="50"/>
      <c r="L263" s="50"/>
    </row>
    <row r="264" spans="1:12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78" t="s">
        <v>1751</v>
      </c>
      <c r="K264" s="50"/>
      <c r="L264" s="50"/>
    </row>
    <row r="265" spans="1:12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80" t="s">
        <v>1743</v>
      </c>
      <c r="K265" s="50"/>
      <c r="L265" s="50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78" t="s">
        <v>1747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78" t="s">
        <v>1751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78" t="s">
        <v>1747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78" t="s">
        <v>1747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44707</v>
      </c>
      <c r="G270" s="50">
        <v>25537</v>
      </c>
      <c r="H270" s="50">
        <v>19170</v>
      </c>
      <c r="I270" s="147"/>
      <c r="J270" s="178" t="s">
        <v>1751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78" t="s">
        <v>1747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178" t="s">
        <v>1747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78" t="s">
        <v>1751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78" t="s">
        <v>1747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78" t="s">
        <v>1747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78" t="s">
        <v>1747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178" t="s">
        <v>1747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78" t="s">
        <v>1747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78" t="s">
        <v>1747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78" t="s">
        <v>1747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178" t="s">
        <v>1747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178" t="s">
        <v>1747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178" t="s">
        <v>1751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78" t="s">
        <v>1751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78" t="s">
        <v>1747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78" t="s">
        <v>1751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78" t="s">
        <v>1751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78" t="s">
        <v>1747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78" t="s">
        <v>1747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178" t="s">
        <v>1747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78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78" t="s">
        <v>1751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78" t="s">
        <v>1747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4021</v>
      </c>
      <c r="G294" s="50">
        <v>4021</v>
      </c>
      <c r="H294" s="50">
        <v>0</v>
      </c>
      <c r="I294" s="50"/>
      <c r="J294" s="178" t="s">
        <v>1751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78" t="s">
        <v>1751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78" t="s">
        <v>1747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78" t="s">
        <v>1751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78" t="s">
        <v>1751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78" t="s">
        <v>1747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78" t="s">
        <v>1747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78" t="s">
        <v>1747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78" t="s">
        <v>1747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78" t="s">
        <v>1751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78" t="s">
        <v>1747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178" t="s">
        <v>1747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78" t="s">
        <v>1747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78" t="s">
        <v>1751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78" t="s">
        <v>1747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78" t="s">
        <v>1747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78" t="s">
        <v>1747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80" t="s">
        <v>1743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78" t="s">
        <v>1751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178" t="s">
        <v>1747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7202</v>
      </c>
      <c r="G314" s="50">
        <v>7202</v>
      </c>
      <c r="H314" s="50">
        <v>0</v>
      </c>
      <c r="I314" s="147"/>
      <c r="J314" s="178" t="s">
        <v>1747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78" t="s">
        <v>1747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5035</v>
      </c>
      <c r="G316" s="50">
        <v>5035</v>
      </c>
      <c r="H316" s="50">
        <v>0</v>
      </c>
      <c r="I316" s="147"/>
      <c r="J316" s="178" t="s">
        <v>1751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17665</v>
      </c>
      <c r="G317" s="50">
        <v>10859</v>
      </c>
      <c r="H317" s="50">
        <v>6806</v>
      </c>
      <c r="I317" s="50"/>
      <c r="J317" s="178" t="s">
        <v>1751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78" t="s">
        <v>1751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78" t="s">
        <v>1751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78" t="s">
        <v>1747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1600</v>
      </c>
      <c r="G321" s="50">
        <v>0</v>
      </c>
      <c r="H321" s="50">
        <v>1600</v>
      </c>
      <c r="I321" s="147"/>
      <c r="J321" s="178" t="s">
        <v>1747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78" t="s">
        <v>1747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178" t="s">
        <v>1734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178" t="s">
        <v>1751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78" t="s">
        <v>1747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178" t="s">
        <v>1747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1200</v>
      </c>
      <c r="G327" s="50">
        <v>0</v>
      </c>
      <c r="H327" s="50">
        <v>1200</v>
      </c>
      <c r="I327" s="147"/>
      <c r="J327" s="178" t="s">
        <v>1747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37653</v>
      </c>
      <c r="G328" s="50">
        <v>36039</v>
      </c>
      <c r="H328" s="50">
        <v>1614</v>
      </c>
      <c r="I328" s="147"/>
      <c r="J328" s="178" t="s">
        <v>1747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78" t="s">
        <v>1747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80" t="s">
        <v>1743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29832</v>
      </c>
      <c r="G331" s="50">
        <v>27053</v>
      </c>
      <c r="H331" s="50">
        <v>2779</v>
      </c>
      <c r="I331" s="147"/>
      <c r="J331" s="178" t="s">
        <v>1747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190293</v>
      </c>
      <c r="G332" s="50">
        <v>190293</v>
      </c>
      <c r="H332" s="50">
        <v>0</v>
      </c>
      <c r="I332" s="147"/>
      <c r="J332" s="178" t="s">
        <v>1747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78" t="s">
        <v>1747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78" t="s">
        <v>1745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78" t="s">
        <v>1751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78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178" t="s">
        <v>1747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78" t="s">
        <v>1751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78" t="s">
        <v>1747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178" t="s">
        <v>1747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178" t="s">
        <v>1747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78" t="s">
        <v>1747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178" t="s">
        <v>1751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178" t="s">
        <v>1747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78" t="s">
        <v>1751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78" t="s">
        <v>1751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78" t="s">
        <v>1747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178" t="s">
        <v>1747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125875</v>
      </c>
      <c r="G349" s="50">
        <v>117875</v>
      </c>
      <c r="H349" s="50">
        <v>8000</v>
      </c>
      <c r="I349" s="50"/>
      <c r="J349" s="178" t="s">
        <v>1751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78" t="s">
        <v>1747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78" t="s">
        <v>1747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1260</v>
      </c>
      <c r="G352" s="50">
        <v>0</v>
      </c>
      <c r="H352" s="50">
        <v>1260</v>
      </c>
      <c r="I352" s="147"/>
      <c r="J352" s="178" t="s">
        <v>1747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78" t="s">
        <v>1747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78" t="s">
        <v>1747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78" t="s">
        <v>1747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178" t="s">
        <v>1751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78" t="s">
        <v>1747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78" t="s">
        <v>1747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78" t="s">
        <v>1747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78" t="s">
        <v>1747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78" t="s">
        <v>1747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78" t="s">
        <v>1751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78" t="s">
        <v>1747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78" t="s">
        <v>1751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178" t="s">
        <v>1747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78" t="s">
        <v>1751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78" t="s">
        <v>1747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95374</v>
      </c>
      <c r="G368" s="50">
        <v>95374</v>
      </c>
      <c r="H368" s="50">
        <v>0</v>
      </c>
      <c r="I368" s="147"/>
      <c r="J368" s="178" t="s">
        <v>1751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78" t="s">
        <v>1751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178" t="s">
        <v>1751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78" t="s">
        <v>1751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80" t="s">
        <v>1743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78" t="s">
        <v>1747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78" t="s">
        <v>1747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78" t="s">
        <v>1747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78" t="s">
        <v>1751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78" t="s">
        <v>1751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178" t="s">
        <v>1747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78" t="s">
        <v>1747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8420</v>
      </c>
      <c r="G380" s="50">
        <v>8420</v>
      </c>
      <c r="H380" s="50">
        <v>0</v>
      </c>
      <c r="I380" s="147"/>
      <c r="J380" s="178" t="s">
        <v>1747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78" t="s">
        <v>1751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2720</v>
      </c>
      <c r="G382" s="50">
        <v>0</v>
      </c>
      <c r="H382" s="50">
        <v>2720</v>
      </c>
      <c r="I382" s="147"/>
      <c r="J382" s="178" t="s">
        <v>1747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78" t="s">
        <v>1747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78" t="s">
        <v>1747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0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78" t="s">
        <v>1747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5</v>
      </c>
      <c r="G387" s="50">
        <v>0</v>
      </c>
      <c r="H387" s="50">
        <v>5</v>
      </c>
      <c r="I387" s="147"/>
      <c r="J387" s="178" t="s">
        <v>1747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78" t="s">
        <v>1747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178" t="s">
        <v>1751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78" t="s">
        <v>1751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78" t="s">
        <v>1751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5039</v>
      </c>
      <c r="G392" s="50">
        <v>4794</v>
      </c>
      <c r="H392" s="50">
        <v>245</v>
      </c>
      <c r="I392" s="147"/>
      <c r="J392" s="178" t="s">
        <v>1747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78" t="s">
        <v>1743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78" t="s">
        <v>1747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78" t="s">
        <v>1751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15345</v>
      </c>
      <c r="G396" s="50">
        <v>15345</v>
      </c>
      <c r="H396" s="50">
        <v>0</v>
      </c>
      <c r="I396" s="147"/>
      <c r="J396" s="178" t="s">
        <v>1747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2100</v>
      </c>
      <c r="G397" s="50">
        <v>2100</v>
      </c>
      <c r="H397" s="50">
        <v>0</v>
      </c>
      <c r="I397" s="141"/>
      <c r="J397" s="178" t="s">
        <v>1751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78" t="s">
        <v>1747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78" t="s">
        <v>1751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78" t="s">
        <v>1747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78" t="s">
        <v>1747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78" t="s">
        <v>1747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78" t="s">
        <v>1747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6144</v>
      </c>
      <c r="G404" s="50">
        <v>6000</v>
      </c>
      <c r="H404" s="50">
        <v>144</v>
      </c>
      <c r="I404" s="147"/>
      <c r="J404" s="178" t="s">
        <v>1747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78" t="s">
        <v>1751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78" t="s">
        <v>1747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78" t="s">
        <v>1747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78" t="s">
        <v>1751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78" t="s">
        <v>1747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78" t="s">
        <v>1747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178" t="s">
        <v>1751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78" t="s">
        <v>1747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10898</v>
      </c>
      <c r="G413" s="50">
        <v>0</v>
      </c>
      <c r="H413" s="50">
        <v>10898</v>
      </c>
      <c r="I413" s="147"/>
      <c r="J413" s="178" t="s">
        <v>1751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78" t="s">
        <v>1747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180" t="s">
        <v>1743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78" t="s">
        <v>1751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78" t="s">
        <v>1747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78" t="s">
        <v>1747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78" t="s">
        <v>1751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78" t="s">
        <v>1747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78" t="s">
        <v>1747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78" t="s">
        <v>1747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78" t="s">
        <v>1747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78" t="s">
        <v>1747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78" t="s">
        <v>1747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178" t="s">
        <v>1747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178" t="s">
        <v>1747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78" t="s">
        <v>1751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178" t="s">
        <v>1747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78" t="s">
        <v>1747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78" t="s">
        <v>1751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178" t="s">
        <v>1747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78" t="s">
        <v>1747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178" t="s">
        <v>1747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78" t="s">
        <v>1747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78" t="s">
        <v>1751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78" t="s">
        <v>1751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78" t="s">
        <v>1743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78" t="s">
        <v>1751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78" t="s">
        <v>1751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78" t="s">
        <v>1747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78" t="s">
        <v>1747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78" t="s">
        <v>1747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78" t="s">
        <v>1751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78" t="s">
        <v>1747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178" t="s">
        <v>1747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1114</v>
      </c>
      <c r="G447" s="50">
        <v>1114</v>
      </c>
      <c r="H447" s="50">
        <v>0</v>
      </c>
      <c r="I447" s="147"/>
      <c r="J447" s="178" t="s">
        <v>1747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78" t="s">
        <v>1747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1</v>
      </c>
      <c r="G449" s="50">
        <v>1</v>
      </c>
      <c r="H449" s="50">
        <v>0</v>
      </c>
      <c r="I449" s="147"/>
      <c r="J449" s="178" t="s">
        <v>1751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4855</v>
      </c>
      <c r="G450" s="50">
        <v>4077</v>
      </c>
      <c r="H450" s="50">
        <v>778</v>
      </c>
      <c r="I450" s="147"/>
      <c r="J450" s="178" t="s">
        <v>1747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78" t="s">
        <v>1751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78" t="s">
        <v>1747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78" t="s">
        <v>1747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78" t="s">
        <v>1747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24000</v>
      </c>
      <c r="G455" s="50">
        <v>24000</v>
      </c>
      <c r="H455" s="50">
        <v>0</v>
      </c>
      <c r="I455" s="147"/>
      <c r="J455" s="178" t="s">
        <v>1747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178" t="s">
        <v>1751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78" t="s">
        <v>1747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178" t="s">
        <v>1747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1</v>
      </c>
      <c r="G459" s="50">
        <v>1</v>
      </c>
      <c r="H459" s="50">
        <v>0</v>
      </c>
      <c r="I459" s="50"/>
      <c r="J459" s="178" t="s">
        <v>1747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178" t="s">
        <v>1751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78" t="s">
        <v>1747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78" t="s">
        <v>1747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178" t="s">
        <v>1747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78" t="s">
        <v>1751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78" t="s">
        <v>1747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78" t="s">
        <v>1747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178" t="s">
        <v>1747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1107</v>
      </c>
      <c r="G468" s="50">
        <v>934</v>
      </c>
      <c r="H468" s="50">
        <v>173</v>
      </c>
      <c r="I468" s="147"/>
      <c r="J468" s="178" t="s">
        <v>1747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78" t="s">
        <v>1747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78" t="s">
        <v>1751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78" t="s">
        <v>1747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78" t="s">
        <v>1751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78" t="s">
        <v>1751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178" t="s">
        <v>1747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78" t="s">
        <v>1747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78" t="s">
        <v>1751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64774</v>
      </c>
      <c r="G477" s="50">
        <v>63015</v>
      </c>
      <c r="H477" s="50">
        <v>1759</v>
      </c>
      <c r="I477" s="147"/>
      <c r="J477" s="178" t="s">
        <v>1747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78" t="s">
        <v>1747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200</v>
      </c>
      <c r="G479" s="50">
        <v>200</v>
      </c>
      <c r="H479" s="50">
        <v>0</v>
      </c>
      <c r="I479" s="147"/>
      <c r="J479" s="178" t="s">
        <v>1747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78" t="s">
        <v>1747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80" t="s">
        <v>1743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8453</v>
      </c>
      <c r="G482" s="50">
        <v>0</v>
      </c>
      <c r="H482" s="50">
        <v>8453</v>
      </c>
      <c r="I482" s="147"/>
      <c r="J482" s="178" t="s">
        <v>1747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78" t="s">
        <v>1747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78" t="s">
        <v>1747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178" t="s">
        <v>1751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78" t="s">
        <v>1747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78" t="s">
        <v>1751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78" t="s">
        <v>1747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78" t="s">
        <v>1747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78" t="s">
        <v>1747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4542</v>
      </c>
      <c r="G491" s="50">
        <v>4542</v>
      </c>
      <c r="H491" s="50">
        <v>0</v>
      </c>
      <c r="I491" s="147"/>
      <c r="J491" s="178" t="s">
        <v>1747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178" t="s">
        <v>1751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178" t="s">
        <v>1747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78" t="s">
        <v>1747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78" t="s">
        <v>1747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78" t="s">
        <v>1747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78" t="s">
        <v>1747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78" t="s">
        <v>1747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78" t="s">
        <v>1747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78" t="s">
        <v>1747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78" t="s">
        <v>1751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78" t="s">
        <v>1751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178" t="s">
        <v>1751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78" t="s">
        <v>1747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78" t="s">
        <v>1747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78" t="s">
        <v>1751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78" t="s">
        <v>1751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80" t="s">
        <v>1743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78" t="s">
        <v>1747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178" t="s">
        <v>1747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78" t="s">
        <v>1747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78" t="s">
        <v>1751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1</v>
      </c>
      <c r="G513" s="50">
        <v>1</v>
      </c>
      <c r="H513" s="50">
        <v>0</v>
      </c>
      <c r="I513" s="147"/>
      <c r="J513" s="178" t="s">
        <v>1747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178" t="s">
        <v>1751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78" t="s">
        <v>1751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22121</v>
      </c>
      <c r="G516" s="50">
        <v>22121</v>
      </c>
      <c r="H516" s="50">
        <v>0</v>
      </c>
      <c r="I516" s="147"/>
      <c r="J516" s="178" t="s">
        <v>1747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78" t="s">
        <v>1747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78" t="s">
        <v>1747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78" t="s">
        <v>1747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78" t="s">
        <v>1747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178" t="s">
        <v>1747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12267</v>
      </c>
      <c r="G522" s="50">
        <v>12267</v>
      </c>
      <c r="H522" s="50">
        <v>0</v>
      </c>
      <c r="I522" s="147"/>
      <c r="J522" s="178" t="s">
        <v>1751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78" t="s">
        <v>1751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14000</v>
      </c>
      <c r="G524" s="50">
        <v>14000</v>
      </c>
      <c r="H524" s="50">
        <v>0</v>
      </c>
      <c r="I524" s="147"/>
      <c r="J524" s="178" t="s">
        <v>1747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78" t="s">
        <v>1747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78" t="s">
        <v>1751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78" t="s">
        <v>1751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78" t="s">
        <v>1751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78" t="s">
        <v>1747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80" t="s">
        <v>1743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78" t="s">
        <v>1747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78" t="s">
        <v>1743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78" t="s">
        <v>1747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78" t="s">
        <v>1751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78" t="s">
        <v>1747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78" t="s">
        <v>1747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78" t="s">
        <v>1747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78" t="s">
        <v>1747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78" t="s">
        <v>1747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78" t="s">
        <v>1747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78" t="s">
        <v>1745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78" t="s">
        <v>1747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78" t="s">
        <v>1747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78" t="s">
        <v>1747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78" t="s">
        <v>1747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78" t="s">
        <v>1747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178" t="s">
        <v>1751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78" t="s">
        <v>1747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178" t="s">
        <v>1747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78" t="s">
        <v>1747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78" t="s">
        <v>1747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80" t="s">
        <v>1743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78" t="s">
        <v>1747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7410</v>
      </c>
      <c r="G554" s="50">
        <v>0</v>
      </c>
      <c r="H554" s="50">
        <v>7410</v>
      </c>
      <c r="I554" s="147"/>
      <c r="J554" s="178" t="s">
        <v>1747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78" t="s">
        <v>1751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178" t="s">
        <v>1747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178" t="s">
        <v>1747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78" t="s">
        <v>1747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78" t="s">
        <v>1747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180" t="s">
        <v>1743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78" t="s">
        <v>1747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4756</v>
      </c>
      <c r="G562" s="50">
        <v>0</v>
      </c>
      <c r="H562" s="50">
        <v>4756</v>
      </c>
      <c r="I562" s="147"/>
      <c r="J562" s="178" t="s">
        <v>1747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78" t="s">
        <v>1747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300</v>
      </c>
      <c r="G564" s="50">
        <v>300</v>
      </c>
      <c r="H564" s="50">
        <v>0</v>
      </c>
      <c r="I564" s="141"/>
      <c r="J564" s="178" t="s">
        <v>1747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78" t="s">
        <v>1747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78" t="s">
        <v>1751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78" t="s">
        <v>1751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78" t="s">
        <v>1747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78" t="s">
        <v>1751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9495</v>
      </c>
      <c r="G570" s="50">
        <v>9495</v>
      </c>
      <c r="H570" s="50">
        <v>0</v>
      </c>
      <c r="I570" s="50"/>
      <c r="J570" s="178" t="s">
        <v>1751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78" t="s">
        <v>1747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3009</v>
      </c>
      <c r="G572" s="50">
        <v>3005</v>
      </c>
      <c r="H572" s="50">
        <v>4</v>
      </c>
      <c r="I572" s="147"/>
      <c r="J572" s="178" t="s">
        <v>1747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178" t="s">
        <v>1751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80" t="s">
        <v>1743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178" t="s">
        <v>1747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78" t="s">
        <v>1751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78" t="s">
        <v>1747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78" t="s">
        <v>1747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78" t="s">
        <v>1747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78" t="s">
        <v>1747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178" t="s">
        <v>1747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178" t="s">
        <v>1747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78" t="s">
        <v>1747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78" t="s">
        <v>1747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78" t="s">
        <v>1747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178" t="s">
        <v>1747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178" t="s">
        <v>1747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78" t="s">
        <v>1747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78" t="s">
        <v>1751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78" t="s">
        <v>1747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78" t="s">
        <v>1747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178" t="s">
        <v>1746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178" t="s">
        <v>1751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78" t="s">
        <v>1747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78" t="s">
        <v>1747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78" t="s">
        <v>1751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178" t="s">
        <v>1751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78" t="s">
        <v>1747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1748</v>
      </c>
      <c r="B1" s="2"/>
      <c r="D1" s="2"/>
      <c r="E1" s="3"/>
      <c r="F1" s="4"/>
      <c r="R1" s="57" t="s">
        <v>1741</v>
      </c>
    </row>
    <row r="2" spans="1:27" ht="18.75" thickTop="1">
      <c r="A2" s="5" t="s">
        <v>1749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July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9/7/17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1937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50810</v>
      </c>
      <c r="G7" s="82">
        <f>SUM(G31:G54)</f>
        <v>50662</v>
      </c>
      <c r="H7" s="82">
        <f>SUM(H31:H54)</f>
        <v>148</v>
      </c>
      <c r="I7" s="136"/>
      <c r="J7" s="137"/>
      <c r="R7" s="93"/>
      <c r="S7" s="59" t="str">
        <f>D7</f>
        <v>Atlantic</v>
      </c>
      <c r="T7" s="59">
        <f>F7</f>
        <v>50810</v>
      </c>
      <c r="U7" s="59">
        <f t="shared" si="0"/>
        <v>50662</v>
      </c>
      <c r="V7" s="59">
        <f t="shared" si="0"/>
        <v>148</v>
      </c>
      <c r="W7" s="60"/>
      <c r="X7" s="82">
        <f>office_ytd!F7</f>
        <v>855342</v>
      </c>
      <c r="Y7" s="82">
        <f>office_ytd!G7</f>
        <v>784202</v>
      </c>
      <c r="Z7" s="82">
        <f>office_ytd!H7</f>
        <v>71140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392879</v>
      </c>
      <c r="G8" s="81">
        <f>SUM(G55:G124)</f>
        <v>277143</v>
      </c>
      <c r="H8" s="81">
        <f>SUM(H55:H124)</f>
        <v>115736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392879</v>
      </c>
      <c r="U8" s="61">
        <f t="shared" si="0"/>
        <v>277143</v>
      </c>
      <c r="V8" s="61">
        <f t="shared" si="0"/>
        <v>115736</v>
      </c>
      <c r="W8" s="62"/>
      <c r="X8" s="81">
        <f>office_ytd!F8</f>
        <v>672620</v>
      </c>
      <c r="Y8" s="81">
        <f>office_ytd!G8</f>
        <v>461534</v>
      </c>
      <c r="Z8" s="81">
        <f>office_ytd!H8</f>
        <v>211086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14192</v>
      </c>
      <c r="G9" s="81">
        <f>SUM(G125:G164)</f>
        <v>14192</v>
      </c>
      <c r="H9" s="81">
        <f>SUM(H125:H164)</f>
        <v>0</v>
      </c>
      <c r="I9" s="141"/>
      <c r="J9" s="142"/>
      <c r="R9" s="93"/>
      <c r="S9" s="61" t="str">
        <f t="shared" si="1"/>
        <v>Burlington</v>
      </c>
      <c r="T9" s="61">
        <f t="shared" si="2"/>
        <v>14192</v>
      </c>
      <c r="U9" s="61">
        <f t="shared" si="0"/>
        <v>14192</v>
      </c>
      <c r="V9" s="61">
        <f t="shared" si="0"/>
        <v>0</v>
      </c>
      <c r="W9" s="62"/>
      <c r="X9" s="81">
        <f>office_ytd!F9</f>
        <v>202352</v>
      </c>
      <c r="Y9" s="81">
        <f>office_ytd!G9</f>
        <v>198602</v>
      </c>
      <c r="Z9" s="81">
        <f>office_ytd!H9</f>
        <v>3750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703859</v>
      </c>
      <c r="G10" s="81">
        <f>SUM(G165:G202)</f>
        <v>703859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703859</v>
      </c>
      <c r="U10" s="61">
        <f t="shared" si="0"/>
        <v>703859</v>
      </c>
      <c r="V10" s="61">
        <f t="shared" si="0"/>
        <v>0</v>
      </c>
      <c r="W10" s="62"/>
      <c r="X10" s="81">
        <f>office_ytd!F10</f>
        <v>719032</v>
      </c>
      <c r="Y10" s="81">
        <f>office_ytd!G10</f>
        <v>716679</v>
      </c>
      <c r="Z10" s="81">
        <f>office_ytd!H10</f>
        <v>2353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0</v>
      </c>
      <c r="G11" s="81">
        <f>SUM(G202:G217)</f>
        <v>0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1">
        <f>office_ytd!F11</f>
        <v>19143</v>
      </c>
      <c r="Y11" s="81">
        <f>office_ytd!G11</f>
        <v>17545</v>
      </c>
      <c r="Z11" s="81">
        <f>office_ytd!H11</f>
        <v>1598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1</v>
      </c>
      <c r="G13" s="81">
        <f>SUM(G232:G253)</f>
        <v>1</v>
      </c>
      <c r="H13" s="81">
        <f>SUM(H232:H253)</f>
        <v>0</v>
      </c>
      <c r="I13" s="141"/>
      <c r="J13" s="142"/>
      <c r="R13" s="93"/>
      <c r="S13" s="61" t="str">
        <f t="shared" si="1"/>
        <v>Essex</v>
      </c>
      <c r="T13" s="61">
        <f t="shared" si="2"/>
        <v>1</v>
      </c>
      <c r="U13" s="61">
        <f t="shared" si="0"/>
        <v>1</v>
      </c>
      <c r="V13" s="61">
        <f t="shared" si="0"/>
        <v>0</v>
      </c>
      <c r="W13" s="62"/>
      <c r="X13" s="81">
        <f>office_ytd!F13</f>
        <v>285468</v>
      </c>
      <c r="Y13" s="81">
        <f>office_ytd!G13</f>
        <v>279563</v>
      </c>
      <c r="Z13" s="81">
        <f>office_ytd!H13</f>
        <v>5905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0</v>
      </c>
      <c r="G14" s="81">
        <f>SUM(G254:G277)</f>
        <v>0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0</v>
      </c>
      <c r="U14" s="61">
        <f t="shared" si="0"/>
        <v>0</v>
      </c>
      <c r="V14" s="61">
        <f t="shared" si="0"/>
        <v>0</v>
      </c>
      <c r="W14" s="62"/>
      <c r="X14" s="81">
        <f>office_ytd!F14</f>
        <v>108913</v>
      </c>
      <c r="Y14" s="81">
        <f>office_ytd!G14</f>
        <v>69351</v>
      </c>
      <c r="Z14" s="81">
        <f>office_ytd!H14</f>
        <v>39562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0</v>
      </c>
      <c r="G15" s="81">
        <f>SUM(G278:G289)</f>
        <v>0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1">
        <f>office_ytd!F15</f>
        <v>85314</v>
      </c>
      <c r="Y15" s="81">
        <f>office_ytd!G15</f>
        <v>75684</v>
      </c>
      <c r="Z15" s="81">
        <f>office_ytd!H15</f>
        <v>9630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3447</v>
      </c>
      <c r="G16" s="81">
        <f>SUM(G290:G315)</f>
        <v>3447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3447</v>
      </c>
      <c r="U16" s="61">
        <f t="shared" si="0"/>
        <v>3447</v>
      </c>
      <c r="V16" s="61">
        <f t="shared" si="0"/>
        <v>0</v>
      </c>
      <c r="W16" s="62"/>
      <c r="X16" s="81">
        <f>office_ytd!F16</f>
        <v>11227</v>
      </c>
      <c r="Y16" s="81">
        <f>office_ytd!G16</f>
        <v>11225</v>
      </c>
      <c r="Z16" s="81">
        <f>office_ytd!H16</f>
        <v>2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3400</v>
      </c>
      <c r="G17" s="81">
        <f>SUM(G316:G328)</f>
        <v>2200</v>
      </c>
      <c r="H17" s="81">
        <f>SUM(H316:H328)</f>
        <v>1200</v>
      </c>
      <c r="I17" s="141"/>
      <c r="J17" s="142"/>
      <c r="R17" s="93"/>
      <c r="S17" s="61" t="str">
        <f t="shared" si="1"/>
        <v>Mercer</v>
      </c>
      <c r="T17" s="61">
        <f t="shared" si="2"/>
        <v>3400</v>
      </c>
      <c r="U17" s="61">
        <f t="shared" si="0"/>
        <v>2200</v>
      </c>
      <c r="V17" s="61">
        <f t="shared" si="0"/>
        <v>1200</v>
      </c>
      <c r="W17" s="62"/>
      <c r="X17" s="81">
        <f>office_ytd!F17</f>
        <v>40901</v>
      </c>
      <c r="Y17" s="81">
        <f>office_ytd!G17</f>
        <v>24995</v>
      </c>
      <c r="Z17" s="81">
        <f>office_ytd!H17</f>
        <v>15906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0</v>
      </c>
      <c r="G18" s="81">
        <f>SUM(G329:G353)</f>
        <v>0</v>
      </c>
      <c r="H18" s="81">
        <f>SUM(H329:H353)</f>
        <v>0</v>
      </c>
      <c r="I18" s="141"/>
      <c r="J18" s="142"/>
      <c r="R18" s="93"/>
      <c r="S18" s="61" t="str">
        <f t="shared" si="1"/>
        <v>Middlesex</v>
      </c>
      <c r="T18" s="61">
        <f t="shared" si="2"/>
        <v>0</v>
      </c>
      <c r="U18" s="61">
        <f t="shared" si="0"/>
        <v>0</v>
      </c>
      <c r="V18" s="61">
        <f t="shared" si="0"/>
        <v>0</v>
      </c>
      <c r="W18" s="62"/>
      <c r="X18" s="81">
        <f>office_ytd!F18</f>
        <v>535018</v>
      </c>
      <c r="Y18" s="81">
        <f>office_ytd!G18</f>
        <v>514892</v>
      </c>
      <c r="Z18" s="81">
        <f>office_ytd!H18</f>
        <v>20126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18973</v>
      </c>
      <c r="G19" s="81">
        <f>SUM(G354:G406)</f>
        <v>18828</v>
      </c>
      <c r="H19" s="81">
        <f>SUM(H354:H406)</f>
        <v>145</v>
      </c>
      <c r="I19" s="141"/>
      <c r="J19" s="142"/>
      <c r="R19" s="93"/>
      <c r="S19" s="61" t="str">
        <f t="shared" si="1"/>
        <v>Monmouth</v>
      </c>
      <c r="T19" s="61">
        <f t="shared" si="2"/>
        <v>18973</v>
      </c>
      <c r="U19" s="61">
        <f t="shared" si="0"/>
        <v>18828</v>
      </c>
      <c r="V19" s="61">
        <f t="shared" si="0"/>
        <v>145</v>
      </c>
      <c r="W19" s="62"/>
      <c r="X19" s="81">
        <f>office_ytd!F19</f>
        <v>197386</v>
      </c>
      <c r="Y19" s="81">
        <f>office_ytd!G19</f>
        <v>186477</v>
      </c>
      <c r="Z19" s="81">
        <f>office_ytd!H19</f>
        <v>10909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13522</v>
      </c>
      <c r="G20" s="81">
        <f>SUM(G407:G445)</f>
        <v>2624</v>
      </c>
      <c r="H20" s="81">
        <f>SUM(H407:H445)</f>
        <v>10898</v>
      </c>
      <c r="I20" s="141"/>
      <c r="J20" s="142"/>
      <c r="R20" s="93"/>
      <c r="S20" s="61" t="str">
        <f t="shared" si="1"/>
        <v>Morris</v>
      </c>
      <c r="T20" s="61">
        <f t="shared" si="2"/>
        <v>13522</v>
      </c>
      <c r="U20" s="61">
        <f t="shared" si="0"/>
        <v>2624</v>
      </c>
      <c r="V20" s="61">
        <f t="shared" si="0"/>
        <v>10898</v>
      </c>
      <c r="W20" s="62"/>
      <c r="X20" s="81">
        <f>office_ytd!F20</f>
        <v>90601</v>
      </c>
      <c r="Y20" s="81">
        <f>office_ytd!G20</f>
        <v>78790</v>
      </c>
      <c r="Z20" s="81">
        <f>office_ytd!H20</f>
        <v>11811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1808</v>
      </c>
      <c r="G21" s="81">
        <f>SUM(G446:G478)</f>
        <v>0</v>
      </c>
      <c r="H21" s="81">
        <f>SUM(H446:H478)</f>
        <v>1808</v>
      </c>
      <c r="I21" s="141"/>
      <c r="J21" s="142"/>
      <c r="R21" s="93"/>
      <c r="S21" s="61" t="str">
        <f t="shared" si="1"/>
        <v>Ocean</v>
      </c>
      <c r="T21" s="61">
        <f t="shared" si="2"/>
        <v>1808</v>
      </c>
      <c r="U21" s="61">
        <f t="shared" si="0"/>
        <v>0</v>
      </c>
      <c r="V21" s="61">
        <f t="shared" si="0"/>
        <v>1808</v>
      </c>
      <c r="W21" s="62"/>
      <c r="X21" s="81">
        <f>office_ytd!F21</f>
        <v>202495</v>
      </c>
      <c r="Y21" s="81">
        <f>office_ytd!G21</f>
        <v>199465</v>
      </c>
      <c r="Z21" s="81">
        <f>office_ytd!H21</f>
        <v>3030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0</v>
      </c>
      <c r="G22" s="81">
        <f>SUM(G479:G494)</f>
        <v>0</v>
      </c>
      <c r="H22" s="81">
        <f>SUM(H479:H494)</f>
        <v>0</v>
      </c>
      <c r="I22" s="141"/>
      <c r="J22" s="142"/>
      <c r="R22" s="93"/>
      <c r="S22" s="61" t="str">
        <f t="shared" si="1"/>
        <v>Passaic</v>
      </c>
      <c r="T22" s="61">
        <f t="shared" si="2"/>
        <v>0</v>
      </c>
      <c r="U22" s="61">
        <f t="shared" si="2"/>
        <v>0</v>
      </c>
      <c r="V22" s="61">
        <f t="shared" si="2"/>
        <v>0</v>
      </c>
      <c r="W22" s="62"/>
      <c r="X22" s="81">
        <f>office_ytd!F22</f>
        <v>17352</v>
      </c>
      <c r="Y22" s="81">
        <f>office_ytd!G22</f>
        <v>6187</v>
      </c>
      <c r="Z22" s="81">
        <f>office_ytd!H22</f>
        <v>11165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22120</v>
      </c>
      <c r="G24" s="81">
        <f>SUM(G510:G530)</f>
        <v>22120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22120</v>
      </c>
      <c r="U24" s="61">
        <f t="shared" si="2"/>
        <v>22120</v>
      </c>
      <c r="V24" s="61">
        <f t="shared" si="2"/>
        <v>0</v>
      </c>
      <c r="W24" s="62"/>
      <c r="X24" s="81">
        <f>office_ytd!F24</f>
        <v>144803</v>
      </c>
      <c r="Y24" s="81">
        <f>office_ytd!G24</f>
        <v>144682</v>
      </c>
      <c r="Z24" s="81">
        <f>office_ytd!H24</f>
        <v>121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0</v>
      </c>
      <c r="G25" s="81">
        <f>SUM(G531:G554)</f>
        <v>0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0</v>
      </c>
      <c r="U25" s="61">
        <f t="shared" si="2"/>
        <v>0</v>
      </c>
      <c r="V25" s="61">
        <f t="shared" si="2"/>
        <v>0</v>
      </c>
      <c r="W25" s="62"/>
      <c r="X25" s="81">
        <f>office_ytd!F25</f>
        <v>9218</v>
      </c>
      <c r="Y25" s="81">
        <f>office_ytd!G25</f>
        <v>8994</v>
      </c>
      <c r="Z25" s="81">
        <f>office_ytd!H25</f>
        <v>224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8589</v>
      </c>
      <c r="G26" s="81">
        <f>SUM(G555:G575)</f>
        <v>5129</v>
      </c>
      <c r="H26" s="81">
        <f>SUM(H555:H575)</f>
        <v>3460</v>
      </c>
      <c r="I26" s="141"/>
      <c r="J26" s="142"/>
      <c r="R26" s="93"/>
      <c r="S26" s="61" t="str">
        <f t="shared" si="1"/>
        <v>Union</v>
      </c>
      <c r="T26" s="61">
        <f t="shared" si="2"/>
        <v>8589</v>
      </c>
      <c r="U26" s="61">
        <f t="shared" si="2"/>
        <v>5129</v>
      </c>
      <c r="V26" s="61">
        <f t="shared" si="2"/>
        <v>3460</v>
      </c>
      <c r="W26" s="62"/>
      <c r="X26" s="81">
        <f>office_ytd!F26</f>
        <v>41621</v>
      </c>
      <c r="Y26" s="81">
        <f>office_ytd!G26</f>
        <v>27875</v>
      </c>
      <c r="Z26" s="81">
        <f>office_ytd!H26</f>
        <v>13746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0</v>
      </c>
      <c r="G27" s="81">
        <f>SUM(G576:G598)</f>
        <v>0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1">
        <f>office_ytd!F27</f>
        <v>26978</v>
      </c>
      <c r="Y27" s="81">
        <f>office_ytd!G27</f>
        <v>17875</v>
      </c>
      <c r="Z27" s="81">
        <f>office_ytd!H27</f>
        <v>9103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1233600</v>
      </c>
      <c r="G29" s="81">
        <f>SUM(G7:G28)</f>
        <v>1100205</v>
      </c>
      <c r="H29" s="81">
        <f>SUM(H7:H28)</f>
        <v>133395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23000</v>
      </c>
      <c r="G31" s="50">
        <v>23000</v>
      </c>
      <c r="H31" s="50">
        <v>0</v>
      </c>
      <c r="I31" s="147"/>
      <c r="J31" s="179" t="s">
        <v>1747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1233600</v>
      </c>
      <c r="U31" s="63">
        <f>SUM(U7:U29)</f>
        <v>1100205</v>
      </c>
      <c r="V31" s="63">
        <f>SUM(V7:V29)</f>
        <v>133395</v>
      </c>
      <c r="W31" s="64"/>
      <c r="X31" s="63">
        <f>SUM(X7:X29)</f>
        <v>4284739</v>
      </c>
      <c r="Y31" s="63">
        <f>SUM(Y7:Y29)</f>
        <v>3843572</v>
      </c>
      <c r="Z31" s="63">
        <f>SUM(Z7:Z29)</f>
        <v>441167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179" t="s">
        <v>1747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179" t="s">
        <v>1747</v>
      </c>
      <c r="K33" s="53"/>
      <c r="L33" s="54"/>
      <c r="M33" s="55"/>
      <c r="O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79" t="s">
        <v>1751</v>
      </c>
      <c r="K34" s="53"/>
      <c r="L34" s="54"/>
      <c r="M34" s="55"/>
      <c r="N34" s="55"/>
      <c r="R34" s="95"/>
      <c r="S34" s="65" t="s">
        <v>1936</v>
      </c>
      <c r="T34" s="168">
        <v>419807</v>
      </c>
      <c r="U34" s="168">
        <v>360067</v>
      </c>
      <c r="V34" s="168">
        <v>59740</v>
      </c>
      <c r="W34" s="169"/>
      <c r="X34" s="168">
        <v>3195444</v>
      </c>
      <c r="Y34" s="168">
        <v>2689592</v>
      </c>
      <c r="Z34" s="168">
        <v>505852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1</v>
      </c>
      <c r="G35" s="50">
        <v>0</v>
      </c>
      <c r="H35" s="50">
        <v>1</v>
      </c>
      <c r="I35" s="147"/>
      <c r="J35" s="179" t="s">
        <v>1747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4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79" t="s">
        <v>1747</v>
      </c>
      <c r="K36" s="53"/>
      <c r="L36" s="54"/>
      <c r="M36" s="55"/>
      <c r="N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79" t="s">
        <v>1747</v>
      </c>
      <c r="K37" s="53"/>
      <c r="L37" s="54"/>
      <c r="M37" s="55"/>
      <c r="O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23521</v>
      </c>
      <c r="G38" s="50">
        <v>23521</v>
      </c>
      <c r="H38" s="50">
        <v>0</v>
      </c>
      <c r="I38" s="147"/>
      <c r="J38" s="179" t="s">
        <v>1747</v>
      </c>
      <c r="K38" s="53"/>
      <c r="L38" s="54"/>
      <c r="M38" s="55"/>
      <c r="N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79" t="s">
        <v>1747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179" t="s">
        <v>1747</v>
      </c>
      <c r="K40" s="53"/>
      <c r="L40" s="54"/>
      <c r="M40" s="55"/>
      <c r="N40" s="55"/>
      <c r="O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79" t="s">
        <v>1747</v>
      </c>
      <c r="K41" s="53"/>
      <c r="L41" s="54"/>
      <c r="M41" s="55"/>
      <c r="O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179" t="s">
        <v>1747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79" t="s">
        <v>1747</v>
      </c>
      <c r="K43" s="53"/>
      <c r="L43" s="54"/>
      <c r="M43" s="55"/>
      <c r="N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79" t="s">
        <v>1747</v>
      </c>
      <c r="K44" s="53"/>
      <c r="L44" s="54"/>
      <c r="M44" s="55"/>
      <c r="N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79" t="s">
        <v>1747</v>
      </c>
      <c r="K45" s="53"/>
      <c r="L45" s="54"/>
      <c r="M45" s="55"/>
      <c r="N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79" t="s">
        <v>1747</v>
      </c>
      <c r="K46" s="53"/>
      <c r="L46" s="54"/>
      <c r="M46" s="55"/>
      <c r="O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79" t="s">
        <v>1751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79" t="s">
        <v>1747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79" t="s">
        <v>1747</v>
      </c>
      <c r="K49" s="53"/>
      <c r="L49" s="54"/>
      <c r="M49" s="55"/>
      <c r="N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79" t="s">
        <v>1751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79" t="s">
        <v>1747</v>
      </c>
      <c r="K51" s="53"/>
      <c r="L51" s="54"/>
      <c r="M51" s="55"/>
      <c r="N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79" t="s">
        <v>1747</v>
      </c>
      <c r="K52" s="53"/>
      <c r="L52" s="54"/>
      <c r="M52" s="55"/>
      <c r="N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79" t="s">
        <v>1747</v>
      </c>
      <c r="K53" s="53"/>
      <c r="L53" s="54"/>
      <c r="M53" s="55"/>
      <c r="N53" s="55"/>
    </row>
    <row r="54" spans="1:15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179" t="s">
        <v>1747</v>
      </c>
      <c r="K54" s="53"/>
      <c r="L54" s="54"/>
      <c r="M54" s="55"/>
      <c r="O54" s="55"/>
    </row>
    <row r="55" spans="1:15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79" t="s">
        <v>1751</v>
      </c>
      <c r="K55" s="53"/>
      <c r="L55" s="54"/>
      <c r="M55" s="55"/>
      <c r="O55" s="55"/>
    </row>
    <row r="56" spans="1:15" ht="1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79" t="s">
        <v>1747</v>
      </c>
      <c r="K56" s="76"/>
      <c r="L56" s="54"/>
      <c r="M56" s="55"/>
      <c r="O56" s="55"/>
    </row>
    <row r="57" spans="1:15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79" t="s">
        <v>1747</v>
      </c>
      <c r="K57" s="53"/>
      <c r="L57" s="54"/>
      <c r="M57" s="55"/>
      <c r="O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79" t="s">
        <v>1751</v>
      </c>
      <c r="K58" s="53"/>
      <c r="L58" s="54"/>
      <c r="M58" s="55"/>
      <c r="N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79" t="s">
        <v>1747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3467</v>
      </c>
      <c r="G60" s="50">
        <v>3467</v>
      </c>
      <c r="H60" s="50">
        <v>0</v>
      </c>
      <c r="I60" s="147"/>
      <c r="J60" s="179" t="s">
        <v>1747</v>
      </c>
      <c r="K60" s="53"/>
      <c r="L60" s="54"/>
      <c r="M60" s="55"/>
      <c r="N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79" t="s">
        <v>1751</v>
      </c>
      <c r="K61" s="53"/>
      <c r="L61" s="54"/>
      <c r="M61" s="55"/>
      <c r="O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179" t="s">
        <v>1751</v>
      </c>
      <c r="K62" s="53"/>
      <c r="L62" s="54"/>
      <c r="M62" s="55"/>
      <c r="N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79" t="s">
        <v>1751</v>
      </c>
      <c r="K63" s="53"/>
      <c r="L63" s="54"/>
      <c r="M63" s="55"/>
      <c r="N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179" t="s">
        <v>1751</v>
      </c>
      <c r="K64" s="53"/>
      <c r="L64" s="54"/>
      <c r="M64" s="55"/>
      <c r="O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79" t="s">
        <v>1751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79" t="s">
        <v>1747</v>
      </c>
      <c r="K66" s="53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79" t="s">
        <v>1751</v>
      </c>
      <c r="K67" s="53"/>
      <c r="L67" s="54"/>
      <c r="M67" s="55"/>
      <c r="N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79" t="s">
        <v>1747</v>
      </c>
      <c r="K68" s="53"/>
      <c r="L68" s="54"/>
      <c r="M68" s="55"/>
      <c r="N68" s="55"/>
      <c r="O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79" t="s">
        <v>1747</v>
      </c>
      <c r="K69" s="53"/>
      <c r="L69" s="54"/>
      <c r="M69" s="55"/>
      <c r="O69" s="55"/>
    </row>
    <row r="70" spans="1:15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79" t="s">
        <v>1751</v>
      </c>
      <c r="K70" s="53"/>
      <c r="L70" s="54"/>
      <c r="M70" s="55"/>
      <c r="O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179" t="s">
        <v>1747</v>
      </c>
      <c r="K71" s="53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79" t="s">
        <v>1747</v>
      </c>
      <c r="K72" s="53"/>
      <c r="L72" s="54"/>
      <c r="M72" s="55"/>
      <c r="N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79" t="s">
        <v>1747</v>
      </c>
      <c r="K73" s="53"/>
      <c r="L73" s="54"/>
      <c r="M73" s="55"/>
      <c r="N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79" t="s">
        <v>1747</v>
      </c>
      <c r="K74" s="53"/>
      <c r="L74" s="54"/>
      <c r="M74" s="55"/>
      <c r="N74" s="55"/>
    </row>
    <row r="75" spans="1:15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79" t="s">
        <v>1751</v>
      </c>
      <c r="K75" s="53"/>
      <c r="L75" s="54"/>
      <c r="M75" s="55"/>
      <c r="O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 t="s">
        <v>1744</v>
      </c>
      <c r="G76" s="50" t="s">
        <v>1744</v>
      </c>
      <c r="H76" s="50" t="s">
        <v>1744</v>
      </c>
      <c r="I76" s="147"/>
      <c r="J76" s="181" t="s">
        <v>1744</v>
      </c>
      <c r="K76" s="53"/>
      <c r="L76" s="54"/>
      <c r="M76" s="55"/>
      <c r="O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79" t="s">
        <v>1747</v>
      </c>
      <c r="K77" s="53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79" t="s">
        <v>1751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79" t="s">
        <v>1747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79" t="s">
        <v>1747</v>
      </c>
      <c r="K80" s="53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79" t="s">
        <v>1747</v>
      </c>
      <c r="K81" s="53"/>
      <c r="L81" s="54"/>
      <c r="M81" s="55"/>
      <c r="N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79" t="s">
        <v>1747</v>
      </c>
      <c r="K82" s="53"/>
      <c r="L82" s="54"/>
      <c r="M82" s="55"/>
      <c r="N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79" t="s">
        <v>1747</v>
      </c>
      <c r="K83" s="53"/>
      <c r="L83" s="54"/>
      <c r="M83" s="55"/>
      <c r="O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79" t="s">
        <v>1747</v>
      </c>
      <c r="K84" s="53"/>
      <c r="L84" s="54"/>
      <c r="M84" s="55"/>
      <c r="N84" s="55"/>
      <c r="O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79" t="s">
        <v>1751</v>
      </c>
      <c r="K85" s="53"/>
      <c r="L85" s="54"/>
      <c r="M85" s="55"/>
      <c r="N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300606</v>
      </c>
      <c r="G86" s="50">
        <v>271176</v>
      </c>
      <c r="H86" s="50">
        <v>29430</v>
      </c>
      <c r="I86" s="147"/>
      <c r="J86" s="179" t="s">
        <v>1747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79" t="s">
        <v>1747</v>
      </c>
      <c r="K87" s="53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79" t="s">
        <v>1747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86086</v>
      </c>
      <c r="G89" s="50">
        <v>0</v>
      </c>
      <c r="H89" s="50">
        <v>86086</v>
      </c>
      <c r="I89" s="50"/>
      <c r="J89" s="179" t="s">
        <v>1747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79" t="s">
        <v>1751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79" t="s">
        <v>1747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79" t="s">
        <v>1747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79" t="s">
        <v>1751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79" t="s">
        <v>1751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179" t="s">
        <v>1747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79" t="s">
        <v>1747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79" t="s">
        <v>1751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79" t="s">
        <v>1747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79" t="s">
        <v>1747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79" t="s">
        <v>1751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79" t="s">
        <v>1747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79" t="s">
        <v>1747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79" t="s">
        <v>1747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79" t="s">
        <v>1747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79" t="s">
        <v>1751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79" t="s">
        <v>1751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79" t="s">
        <v>1747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79" t="s">
        <v>1747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79" t="s">
        <v>1747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79" t="s">
        <v>1751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79" t="s">
        <v>1751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79" t="s">
        <v>1747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79" t="s">
        <v>1747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79" t="s">
        <v>1747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79" t="s">
        <v>1751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79" t="s">
        <v>1747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179" t="s">
        <v>1747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179" t="s">
        <v>1747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79" t="s">
        <v>1747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79" t="s">
        <v>1747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79" t="s">
        <v>1747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79" t="s">
        <v>1747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79" t="s">
        <v>1751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79" t="s">
        <v>1747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79" t="s">
        <v>1751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79" t="s">
        <v>1751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 t="s">
        <v>1744</v>
      </c>
      <c r="G127" s="50" t="s">
        <v>1744</v>
      </c>
      <c r="H127" s="50" t="s">
        <v>1744</v>
      </c>
      <c r="I127" s="147"/>
      <c r="J127" s="181" t="s">
        <v>1744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 t="s">
        <v>1744</v>
      </c>
      <c r="G128" s="50" t="s">
        <v>1744</v>
      </c>
      <c r="H128" s="50" t="s">
        <v>1744</v>
      </c>
      <c r="I128" s="147"/>
      <c r="J128" s="181" t="s">
        <v>1744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179" t="s">
        <v>1747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79" t="s">
        <v>1751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79" t="s">
        <v>1751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179" t="s">
        <v>1747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79" t="s">
        <v>1751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79" t="s">
        <v>1747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79" t="s">
        <v>1747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79" t="s">
        <v>1747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79" t="s">
        <v>1747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79" t="s">
        <v>1747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79" t="s">
        <v>1747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79" t="s">
        <v>1747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79" t="s">
        <v>1747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79" t="s">
        <v>1747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79" t="s">
        <v>1747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79" t="s">
        <v>1747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1744</v>
      </c>
      <c r="G145" s="50" t="s">
        <v>1744</v>
      </c>
      <c r="H145" s="50" t="s">
        <v>1744</v>
      </c>
      <c r="I145" s="147"/>
      <c r="J145" s="181" t="s">
        <v>1744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79" t="s">
        <v>1747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0</v>
      </c>
      <c r="G147" s="50">
        <v>0</v>
      </c>
      <c r="H147" s="50">
        <v>0</v>
      </c>
      <c r="I147" s="147"/>
      <c r="J147" s="179" t="s">
        <v>1747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79" t="s">
        <v>1747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79" t="s">
        <v>1751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79" t="s">
        <v>1747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79" t="s">
        <v>1747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179" t="s">
        <v>1747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79" t="s">
        <v>1751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79" t="s">
        <v>1751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79" t="s">
        <v>1747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79" t="s">
        <v>1751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79" t="s">
        <v>1747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79" t="s">
        <v>1751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79" t="s">
        <v>1747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79" t="s">
        <v>1751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79" t="s">
        <v>1751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 t="s">
        <v>1744</v>
      </c>
      <c r="G162" s="50" t="s">
        <v>1744</v>
      </c>
      <c r="H162" s="50" t="s">
        <v>1744</v>
      </c>
      <c r="I162" s="147"/>
      <c r="J162" s="181" t="s">
        <v>1744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179" t="s">
        <v>1751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79" t="s">
        <v>1747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79" t="s">
        <v>1747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79" t="s">
        <v>1747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179" t="s">
        <v>1747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79" t="s">
        <v>1747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79" t="s">
        <v>1751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79" t="s">
        <v>1751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703859</v>
      </c>
      <c r="G171" s="50">
        <v>703859</v>
      </c>
      <c r="H171" s="50">
        <v>0</v>
      </c>
      <c r="I171" s="147"/>
      <c r="J171" s="179" t="s">
        <v>1747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179" t="s">
        <v>1751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79" t="s">
        <v>1751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79" t="s">
        <v>1747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79" t="s">
        <v>1747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79" t="s">
        <v>1747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79" t="s">
        <v>1747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79" t="s">
        <v>1747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79" t="s">
        <v>1747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79" t="s">
        <v>1745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79" t="s">
        <v>1747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179" t="s">
        <v>1747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79" t="s">
        <v>1751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79" t="s">
        <v>1747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79" t="s">
        <v>1747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179" t="s">
        <v>1747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179" t="s">
        <v>1747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 t="s">
        <v>1744</v>
      </c>
      <c r="G188" s="50" t="s">
        <v>1744</v>
      </c>
      <c r="H188" s="50" t="s">
        <v>1744</v>
      </c>
      <c r="I188" s="147"/>
      <c r="J188" s="181" t="s">
        <v>1744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 t="s">
        <v>1744</v>
      </c>
      <c r="G189" s="50" t="s">
        <v>1744</v>
      </c>
      <c r="H189" s="50" t="s">
        <v>1744</v>
      </c>
      <c r="I189" s="147"/>
      <c r="J189" s="181" t="s">
        <v>1744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79" t="s">
        <v>1751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79" t="s">
        <v>1747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79" t="s">
        <v>1747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179" t="s">
        <v>1747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79" t="s">
        <v>1747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79" t="s">
        <v>1747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 t="s">
        <v>1744</v>
      </c>
      <c r="G196" s="50" t="s">
        <v>1744</v>
      </c>
      <c r="H196" s="50" t="s">
        <v>1744</v>
      </c>
      <c r="I196" s="147"/>
      <c r="J196" s="181" t="s">
        <v>1744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79" t="s">
        <v>1751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79" t="s">
        <v>1747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79" t="s">
        <v>1747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1744</v>
      </c>
      <c r="G200" s="50" t="s">
        <v>1744</v>
      </c>
      <c r="H200" s="50" t="s">
        <v>1744</v>
      </c>
      <c r="I200" s="147"/>
      <c r="J200" s="181" t="s">
        <v>1744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79" t="s">
        <v>1747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79" t="s">
        <v>1747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79" t="s">
        <v>1747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79" t="s">
        <v>1751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79" t="s">
        <v>1751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179" t="s">
        <v>1747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79" t="s">
        <v>1747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79" t="s">
        <v>1751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79" t="s">
        <v>1747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79" t="s">
        <v>1747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 t="s">
        <v>1744</v>
      </c>
      <c r="G211" s="50" t="s">
        <v>1744</v>
      </c>
      <c r="H211" s="50" t="s">
        <v>1744</v>
      </c>
      <c r="I211" s="147"/>
      <c r="J211" s="181" t="s">
        <v>1744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79" t="s">
        <v>1751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79" t="s">
        <v>1747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79" t="s">
        <v>1747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79" t="s">
        <v>1751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79" t="s">
        <v>1747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79" t="s">
        <v>1751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79" t="s">
        <v>1751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79" t="s">
        <v>1747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79" t="s">
        <v>1747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79" t="s">
        <v>1747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 t="s">
        <v>1744</v>
      </c>
      <c r="G222" s="50" t="s">
        <v>1744</v>
      </c>
      <c r="H222" s="50" t="s">
        <v>1744</v>
      </c>
      <c r="I222" s="147"/>
      <c r="J222" s="181" t="s">
        <v>1744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1744</v>
      </c>
      <c r="G223" s="50" t="s">
        <v>1744</v>
      </c>
      <c r="H223" s="50" t="s">
        <v>1744</v>
      </c>
      <c r="I223" s="147"/>
      <c r="J223" s="181" t="s">
        <v>1744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79" t="s">
        <v>1751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79" t="s">
        <v>1747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79" t="s">
        <v>1747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 t="s">
        <v>1744</v>
      </c>
      <c r="G227" s="50" t="s">
        <v>1744</v>
      </c>
      <c r="H227" s="50" t="s">
        <v>1744</v>
      </c>
      <c r="I227" s="147"/>
      <c r="J227" s="181" t="s">
        <v>1744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79" t="s">
        <v>1747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79" t="s">
        <v>1747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79" t="s">
        <v>1747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179" t="s">
        <v>1747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79" t="s">
        <v>1747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79" t="s">
        <v>1747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79" t="s">
        <v>1747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79" t="s">
        <v>1751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79" t="s">
        <v>1747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179" t="s">
        <v>1747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79" t="s">
        <v>1751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79" t="s">
        <v>1751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79" t="s">
        <v>1747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 t="s">
        <v>1744</v>
      </c>
      <c r="G241" s="50" t="s">
        <v>1744</v>
      </c>
      <c r="H241" s="50" t="s">
        <v>1744</v>
      </c>
      <c r="I241" s="147"/>
      <c r="J241" s="181" t="s">
        <v>1744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79" t="s">
        <v>1747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79" t="s">
        <v>1745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</v>
      </c>
      <c r="G244" s="50">
        <v>1</v>
      </c>
      <c r="H244" s="50">
        <v>0</v>
      </c>
      <c r="I244" s="147"/>
      <c r="J244" s="179" t="s">
        <v>1747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79" t="s">
        <v>1751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79" t="s">
        <v>1747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 t="s">
        <v>1744</v>
      </c>
      <c r="G247" s="50" t="s">
        <v>1744</v>
      </c>
      <c r="H247" s="50" t="s">
        <v>1744</v>
      </c>
      <c r="I247" s="141"/>
      <c r="J247" s="181" t="s">
        <v>1744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79" t="s">
        <v>1747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179" t="s">
        <v>1747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79" t="s">
        <v>1751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79" t="s">
        <v>1747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79" t="s">
        <v>1747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 t="s">
        <v>1744</v>
      </c>
      <c r="G253" s="50" t="s">
        <v>1744</v>
      </c>
      <c r="H253" s="50" t="s">
        <v>1744</v>
      </c>
      <c r="I253" s="147"/>
      <c r="J253" s="181" t="s">
        <v>1744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79" t="s">
        <v>1747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179" t="s">
        <v>1747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79" t="s">
        <v>1747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79" t="s">
        <v>1747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79" t="s">
        <v>1751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79" t="s">
        <v>1747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0</v>
      </c>
      <c r="G260" s="50">
        <v>0</v>
      </c>
      <c r="H260" s="50">
        <v>0</v>
      </c>
      <c r="I260" s="50"/>
      <c r="J260" s="179" t="s">
        <v>1751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79" t="s">
        <v>1747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79" t="s">
        <v>1747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179" t="s">
        <v>1751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79" t="s">
        <v>1751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 t="s">
        <v>1744</v>
      </c>
      <c r="G265" s="50" t="s">
        <v>1744</v>
      </c>
      <c r="H265" s="50" t="s">
        <v>1744</v>
      </c>
      <c r="I265" s="147"/>
      <c r="J265" s="181" t="s">
        <v>1744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79" t="s">
        <v>1747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79" t="s">
        <v>1751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79" t="s">
        <v>1747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79" t="s">
        <v>1747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79" t="s">
        <v>1751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79" t="s">
        <v>1747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179" t="s">
        <v>1747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79" t="s">
        <v>1751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79" t="s">
        <v>1747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79" t="s">
        <v>1747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79" t="s">
        <v>1747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79" t="s">
        <v>1747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79" t="s">
        <v>1747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79" t="s">
        <v>1747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79" t="s">
        <v>1747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79" t="s">
        <v>1747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179" t="s">
        <v>1747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79" t="s">
        <v>1751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79" t="s">
        <v>1751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79" t="s">
        <v>1747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79" t="s">
        <v>1751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79" t="s">
        <v>1751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79" t="s">
        <v>1747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79" t="s">
        <v>1747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79" t="s">
        <v>1747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79" t="s">
        <v>1747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79" t="s">
        <v>1751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79" t="s">
        <v>1747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3445</v>
      </c>
      <c r="G294" s="50">
        <v>3445</v>
      </c>
      <c r="H294" s="50">
        <v>0</v>
      </c>
      <c r="I294" s="50"/>
      <c r="J294" s="179" t="s">
        <v>1751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79" t="s">
        <v>1751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79" t="s">
        <v>1747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79" t="s">
        <v>1751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79" t="s">
        <v>1751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79" t="s">
        <v>1747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79" t="s">
        <v>1747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79" t="s">
        <v>1747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79" t="s">
        <v>1747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79" t="s">
        <v>1751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79" t="s">
        <v>1747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179" t="s">
        <v>1747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79" t="s">
        <v>1747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79" t="s">
        <v>1751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79" t="s">
        <v>1747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79" t="s">
        <v>1747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79" t="s">
        <v>1747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 t="s">
        <v>1744</v>
      </c>
      <c r="G311" s="50" t="s">
        <v>1744</v>
      </c>
      <c r="H311" s="50" t="s">
        <v>1744</v>
      </c>
      <c r="I311" s="147"/>
      <c r="J311" s="181" t="s">
        <v>1744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79" t="s">
        <v>1751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179" t="s">
        <v>1747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1</v>
      </c>
      <c r="G314" s="50">
        <v>1</v>
      </c>
      <c r="H314" s="50">
        <v>0</v>
      </c>
      <c r="I314" s="147"/>
      <c r="J314" s="179" t="s">
        <v>1747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79" t="s">
        <v>1747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79" t="s">
        <v>1751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2200</v>
      </c>
      <c r="G317" s="50">
        <v>2200</v>
      </c>
      <c r="H317" s="50">
        <v>0</v>
      </c>
      <c r="I317" s="50"/>
      <c r="J317" s="179" t="s">
        <v>1751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79" t="s">
        <v>1751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79" t="s">
        <v>1751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79" t="s">
        <v>1747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79" t="s">
        <v>1747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79" t="s">
        <v>1747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0" t="s">
        <v>1734</v>
      </c>
      <c r="G323" s="50"/>
      <c r="H323" s="50"/>
      <c r="I323" s="147"/>
      <c r="J323" s="179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179" t="s">
        <v>1751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79" t="s">
        <v>1747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79" t="s">
        <v>1747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1200</v>
      </c>
      <c r="G327" s="50">
        <v>0</v>
      </c>
      <c r="H327" s="50">
        <v>1200</v>
      </c>
      <c r="I327" s="147"/>
      <c r="J327" s="179" t="s">
        <v>1747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79" t="s">
        <v>1747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179" t="s">
        <v>1747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 t="s">
        <v>1744</v>
      </c>
      <c r="G330" s="50" t="s">
        <v>1744</v>
      </c>
      <c r="H330" s="50" t="s">
        <v>1744</v>
      </c>
      <c r="I330" s="147"/>
      <c r="J330" s="181" t="s">
        <v>1744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179" t="s">
        <v>1747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179" t="s">
        <v>1747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79" t="s">
        <v>1747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79" t="s">
        <v>1745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79" t="s">
        <v>1751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179" t="s">
        <v>1747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79" t="s">
        <v>1747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179" t="s">
        <v>1751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79" t="s">
        <v>1747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79" t="s">
        <v>1747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79" t="s">
        <v>1747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79" t="s">
        <v>1747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79" t="s">
        <v>1751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79" t="s">
        <v>1747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79" t="s">
        <v>1751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79" t="s">
        <v>1751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79" t="s">
        <v>1747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79" t="s">
        <v>1747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179" t="s">
        <v>1751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79" t="s">
        <v>1747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79" t="s">
        <v>1747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179" t="s">
        <v>1747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79" t="s">
        <v>1747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79" t="s">
        <v>1747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79" t="s">
        <v>1747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79" t="s">
        <v>1751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79" t="s">
        <v>1747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179" t="s">
        <v>1747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79" t="s">
        <v>1747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79" t="s">
        <v>1747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79" t="s">
        <v>1747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79" t="s">
        <v>1751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79" t="s">
        <v>1747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79" t="s">
        <v>1751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79" t="s">
        <v>1747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79" t="s">
        <v>1751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79" t="s">
        <v>1747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13750</v>
      </c>
      <c r="G368" s="50">
        <v>13750</v>
      </c>
      <c r="H368" s="50">
        <v>0</v>
      </c>
      <c r="I368" s="147"/>
      <c r="J368" s="179" t="s">
        <v>1751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79" t="s">
        <v>1751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79" t="s">
        <v>1751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79" t="s">
        <v>1751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 t="s">
        <v>1744</v>
      </c>
      <c r="G372" s="50" t="s">
        <v>1744</v>
      </c>
      <c r="H372" s="50" t="s">
        <v>1744</v>
      </c>
      <c r="I372" s="50"/>
      <c r="J372" s="181" t="s">
        <v>1744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79" t="s">
        <v>1747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79" t="s">
        <v>1747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79" t="s">
        <v>1747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79" t="s">
        <v>1751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79" t="s">
        <v>1751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179" t="s">
        <v>1747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79" t="s">
        <v>1747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283</v>
      </c>
      <c r="G380" s="50">
        <v>283</v>
      </c>
      <c r="H380" s="50">
        <v>0</v>
      </c>
      <c r="I380" s="147"/>
      <c r="J380" s="179" t="s">
        <v>1747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79" t="s">
        <v>1751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79" t="s">
        <v>1747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79" t="s">
        <v>1747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79" t="s">
        <v>1747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1744</v>
      </c>
      <c r="G385" s="50" t="s">
        <v>1744</v>
      </c>
      <c r="H385" s="50" t="s">
        <v>1744</v>
      </c>
      <c r="I385" s="147"/>
      <c r="J385" s="181" t="s">
        <v>1744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79" t="s">
        <v>1747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1</v>
      </c>
      <c r="G387" s="50">
        <v>0</v>
      </c>
      <c r="H387" s="50">
        <v>1</v>
      </c>
      <c r="I387" s="147"/>
      <c r="J387" s="179" t="s">
        <v>1747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79" t="s">
        <v>1747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79" t="s">
        <v>1751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79" t="s">
        <v>1751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79" t="s">
        <v>1751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4794</v>
      </c>
      <c r="G392" s="50">
        <v>4794</v>
      </c>
      <c r="H392" s="50">
        <v>0</v>
      </c>
      <c r="I392" s="147"/>
      <c r="J392" s="179" t="s">
        <v>1747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79" t="s">
        <v>1747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79" t="s">
        <v>1747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79" t="s">
        <v>1751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</v>
      </c>
      <c r="G396" s="50">
        <v>1</v>
      </c>
      <c r="H396" s="50">
        <v>0</v>
      </c>
      <c r="I396" s="147"/>
      <c r="J396" s="179" t="s">
        <v>1747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179" t="s">
        <v>1751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79" t="s">
        <v>1747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79" t="s">
        <v>1751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79" t="s">
        <v>1747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79" t="s">
        <v>1747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79" t="s">
        <v>1747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79" t="s">
        <v>1747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144</v>
      </c>
      <c r="G404" s="50">
        <v>0</v>
      </c>
      <c r="H404" s="50">
        <v>144</v>
      </c>
      <c r="I404" s="147"/>
      <c r="J404" s="179" t="s">
        <v>1747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79" t="s">
        <v>1751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79" t="s">
        <v>1747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79" t="s">
        <v>1747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79" t="s">
        <v>1751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79" t="s">
        <v>1747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79" t="s">
        <v>1747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179" t="s">
        <v>1751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79" t="s">
        <v>1747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10898</v>
      </c>
      <c r="G413" s="50">
        <v>0</v>
      </c>
      <c r="H413" s="50">
        <v>10898</v>
      </c>
      <c r="I413" s="147"/>
      <c r="J413" s="179" t="s">
        <v>1751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79" t="s">
        <v>1747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 t="s">
        <v>1744</v>
      </c>
      <c r="G415" s="50" t="s">
        <v>1744</v>
      </c>
      <c r="H415" s="50" t="s">
        <v>1744</v>
      </c>
      <c r="I415" s="50"/>
      <c r="J415" s="181" t="s">
        <v>1744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79" t="s">
        <v>1751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79" t="s">
        <v>1747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79" t="s">
        <v>1747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79" t="s">
        <v>1751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79" t="s">
        <v>1747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79" t="s">
        <v>1747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79" t="s">
        <v>1747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79" t="s">
        <v>1747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79" t="s">
        <v>1747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79" t="s">
        <v>1747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79" t="s">
        <v>1747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179" t="s">
        <v>1747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79" t="s">
        <v>1751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79" t="s">
        <v>1747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79" t="s">
        <v>1747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79" t="s">
        <v>1751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79" t="s">
        <v>1747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79" t="s">
        <v>1747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79" t="s">
        <v>1747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79" t="s">
        <v>1747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179" t="s">
        <v>1751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79" t="s">
        <v>1751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79" t="s">
        <v>1747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179" t="s">
        <v>1751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79" t="s">
        <v>1751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79" t="s">
        <v>1747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79" t="s">
        <v>1747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79" t="s">
        <v>1747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79" t="s">
        <v>1751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79" t="s">
        <v>1747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79" t="s">
        <v>1747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179" t="s">
        <v>1747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79" t="s">
        <v>1747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79" t="s">
        <v>1751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79" t="s">
        <v>1747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79" t="s">
        <v>1751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79" t="s">
        <v>1747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79" t="s">
        <v>1747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79" t="s">
        <v>1747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79" t="s">
        <v>1747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79" t="s">
        <v>1751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79" t="s">
        <v>1747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79" t="s">
        <v>1747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79" t="s">
        <v>1747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79" t="s">
        <v>1751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79" t="s">
        <v>1747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79" t="s">
        <v>1747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79" t="s">
        <v>1747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179" t="s">
        <v>1751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79" t="s">
        <v>1747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79" t="s">
        <v>1747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79" t="s">
        <v>1747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49</v>
      </c>
      <c r="G468" s="50">
        <v>0</v>
      </c>
      <c r="H468" s="50">
        <v>49</v>
      </c>
      <c r="I468" s="147"/>
      <c r="J468" s="179" t="s">
        <v>1747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1" t="s">
        <v>1734</v>
      </c>
      <c r="G469" s="50"/>
      <c r="H469" s="50"/>
      <c r="I469" s="50"/>
      <c r="J469" s="179" t="s">
        <v>1747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79" t="s">
        <v>1751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79" t="s">
        <v>1747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79" t="s">
        <v>1751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79" t="s">
        <v>1751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79" t="s">
        <v>1747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79" t="s">
        <v>1747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79" t="s">
        <v>1751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1759</v>
      </c>
      <c r="G477" s="50">
        <v>0</v>
      </c>
      <c r="H477" s="50">
        <v>1759</v>
      </c>
      <c r="I477" s="147"/>
      <c r="J477" s="179" t="s">
        <v>1747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79" t="s">
        <v>1747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79" t="s">
        <v>1747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79" t="s">
        <v>1747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 t="s">
        <v>1744</v>
      </c>
      <c r="G481" s="50" t="s">
        <v>1744</v>
      </c>
      <c r="H481" s="50" t="s">
        <v>1744</v>
      </c>
      <c r="I481" s="147"/>
      <c r="J481" s="181" t="s">
        <v>1744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179" t="s">
        <v>1747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79" t="s">
        <v>1747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79" t="s">
        <v>1747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179" t="s">
        <v>1751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79" t="s">
        <v>1747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179" t="s">
        <v>1751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79" t="s">
        <v>1747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79" t="s">
        <v>1747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79" t="s">
        <v>1747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79" t="s">
        <v>1747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79" t="s">
        <v>1751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179" t="s">
        <v>1747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79" t="s">
        <v>1747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79" t="s">
        <v>1747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79" t="s">
        <v>1747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79" t="s">
        <v>1747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79" t="s">
        <v>1747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79" t="s">
        <v>1747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79" t="s">
        <v>1747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79" t="s">
        <v>1751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79" t="s">
        <v>1751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79" t="s">
        <v>1751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79" t="s">
        <v>1747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79" t="s">
        <v>1747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79" t="s">
        <v>1751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79" t="s">
        <v>1751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2" t="s">
        <v>1733</v>
      </c>
      <c r="G508" s="52"/>
      <c r="H508" s="52"/>
      <c r="I508" s="50"/>
      <c r="J508" s="181" t="s">
        <v>1744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79" t="s">
        <v>1747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79" t="s">
        <v>1747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79" t="s">
        <v>1747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79" t="s">
        <v>1751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79" t="s">
        <v>1747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79" t="s">
        <v>1751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79" t="s">
        <v>1751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22120</v>
      </c>
      <c r="G516" s="50">
        <v>22120</v>
      </c>
      <c r="H516" s="50">
        <v>0</v>
      </c>
      <c r="I516" s="147"/>
      <c r="J516" s="179" t="s">
        <v>1747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79" t="s">
        <v>1747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79" t="s">
        <v>1747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79" t="s">
        <v>1747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79" t="s">
        <v>1747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79" t="s">
        <v>1747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79" t="s">
        <v>1751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79" t="s">
        <v>1751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79" t="s">
        <v>1747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79" t="s">
        <v>1747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79" t="s">
        <v>1751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79" t="s">
        <v>1751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79" t="s">
        <v>1751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79" t="s">
        <v>1747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1744</v>
      </c>
      <c r="G530" s="50" t="s">
        <v>1744</v>
      </c>
      <c r="H530" s="50" t="s">
        <v>1744</v>
      </c>
      <c r="I530" s="147"/>
      <c r="J530" s="181" t="s">
        <v>1744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79" t="s">
        <v>1747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179" t="s">
        <v>1747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79" t="s">
        <v>1747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79" t="s">
        <v>1751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79" t="s">
        <v>1747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79" t="s">
        <v>1747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79" t="s">
        <v>1747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79" t="s">
        <v>1747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79" t="s">
        <v>1747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79" t="s">
        <v>1747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79" t="s">
        <v>1745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79" t="s">
        <v>1747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179" t="s">
        <v>1747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79" t="s">
        <v>1747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79" t="s">
        <v>1747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79" t="s">
        <v>1747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79" t="s">
        <v>1751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79" t="s">
        <v>1747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79" t="s">
        <v>1747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79" t="s">
        <v>1747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79" t="s">
        <v>1747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 t="s">
        <v>1744</v>
      </c>
      <c r="G552" s="50" t="s">
        <v>1744</v>
      </c>
      <c r="H552" s="50" t="s">
        <v>1744</v>
      </c>
      <c r="I552" s="147"/>
      <c r="J552" s="181" t="s">
        <v>1744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179" t="s">
        <v>1747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79" t="s">
        <v>1747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79" t="s">
        <v>1751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179" t="s">
        <v>1747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179" t="s">
        <v>1747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79" t="s">
        <v>1747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79" t="s">
        <v>1747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 t="s">
        <v>1744</v>
      </c>
      <c r="G560" s="50" t="s">
        <v>1744</v>
      </c>
      <c r="H560" s="50" t="s">
        <v>1744</v>
      </c>
      <c r="I560" s="147"/>
      <c r="J560" s="181" t="s">
        <v>1744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79" t="s">
        <v>1747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1884</v>
      </c>
      <c r="G562" s="50">
        <v>0</v>
      </c>
      <c r="H562" s="50">
        <v>1884</v>
      </c>
      <c r="I562" s="147"/>
      <c r="J562" s="179" t="s">
        <v>1747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79" t="s">
        <v>1747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79" t="s">
        <v>1747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79" t="s">
        <v>1747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79" t="s">
        <v>1751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79" t="s">
        <v>1751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79" t="s">
        <v>1747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79" t="s">
        <v>1751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3626</v>
      </c>
      <c r="G570" s="50">
        <v>3626</v>
      </c>
      <c r="H570" s="50">
        <v>0</v>
      </c>
      <c r="I570" s="50"/>
      <c r="J570" s="179" t="s">
        <v>1751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79" t="s">
        <v>1747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1503</v>
      </c>
      <c r="G572" s="50">
        <v>1503</v>
      </c>
      <c r="H572" s="50">
        <v>0</v>
      </c>
      <c r="I572" s="147"/>
      <c r="J572" s="179" t="s">
        <v>1747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79" t="s">
        <v>1751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1744</v>
      </c>
      <c r="G574" s="50" t="s">
        <v>1744</v>
      </c>
      <c r="H574" s="50" t="s">
        <v>1744</v>
      </c>
      <c r="I574" s="141"/>
      <c r="J574" s="181" t="s">
        <v>1744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79" t="s">
        <v>1747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79" t="s">
        <v>1751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179" t="s">
        <v>1747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79" t="s">
        <v>1747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79" t="s">
        <v>1747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79" t="s">
        <v>1747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179" t="s">
        <v>1747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79" t="s">
        <v>1747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79" t="s">
        <v>1747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79" t="s">
        <v>1747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79" t="s">
        <v>1747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79" t="s">
        <v>1747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79" t="s">
        <v>1747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79" t="s">
        <v>1747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79" t="s">
        <v>1751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79" t="s">
        <v>1747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79" t="s">
        <v>1747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0" t="s">
        <v>1744</v>
      </c>
      <c r="G592" s="50" t="s">
        <v>1744</v>
      </c>
      <c r="H592" s="50" t="s">
        <v>1744</v>
      </c>
      <c r="I592" s="147"/>
      <c r="J592" s="179" t="s">
        <v>1746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79" t="s">
        <v>1751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79" t="s">
        <v>1747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79" t="s">
        <v>1747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79" t="s">
        <v>1751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79" t="s">
        <v>1751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79" t="s">
        <v>1747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>
        <f>COUNTA(J31:J598)-3</f>
        <v>565</v>
      </c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2017-10-02T14:48:29Z</dcterms:modified>
  <cp:category/>
  <cp:version/>
  <cp:contentType/>
  <cp:contentStatus/>
</cp:coreProperties>
</file>